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finra.sharepoint.com/sites/CreditRegulation/Shared Documents/FINRA.org/CoveredAgencies/"/>
    </mc:Choice>
  </mc:AlternateContent>
  <xr:revisionPtr revIDLastSave="0" documentId="8_{B0912C4B-FA6A-4921-810A-EE37B480B519}" xr6:coauthVersionLast="47" xr6:coauthVersionMax="47" xr10:uidLastSave="{00000000-0000-0000-0000-000000000000}"/>
  <bookViews>
    <workbookView xWindow="14745" yWindow="6735" windowWidth="24765" windowHeight="16455" xr2:uid="{28C5C9E9-7CD6-4A74-BCFC-13D90E5BCAC9}"/>
  </bookViews>
  <sheets>
    <sheet name="FAQ E1" sheetId="11" r:id="rId1"/>
    <sheet name="FAQ E6" sheetId="8" r:id="rId2"/>
    <sheet name="FAQ E12.5" sheetId="7" r:id="rId3"/>
  </sheets>
  <definedNames>
    <definedName name="TNC">'FAQ E1'!$A$2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7" l="1"/>
  <c r="AI12" i="7"/>
  <c r="AG12" i="7"/>
  <c r="AE12" i="7"/>
  <c r="AC12" i="7"/>
  <c r="AA12" i="7"/>
  <c r="Y12" i="7"/>
  <c r="W12" i="7"/>
  <c r="U12" i="7"/>
  <c r="S12" i="7"/>
  <c r="Q12" i="7"/>
  <c r="O12" i="7"/>
  <c r="M12" i="7"/>
  <c r="K12" i="7"/>
  <c r="I12" i="7"/>
  <c r="G12" i="7"/>
  <c r="E12" i="7"/>
  <c r="C12" i="7"/>
  <c r="AG12" i="8"/>
  <c r="AE12" i="8"/>
  <c r="AC12" i="8"/>
  <c r="AA12" i="8"/>
  <c r="Y12" i="8"/>
  <c r="W12" i="8"/>
  <c r="U12" i="8"/>
  <c r="S12" i="8"/>
  <c r="Q12" i="8"/>
  <c r="O12" i="8"/>
  <c r="M12" i="8"/>
  <c r="K12" i="8"/>
  <c r="I12" i="8"/>
  <c r="G12" i="8"/>
  <c r="E12" i="8"/>
  <c r="C12" i="8"/>
  <c r="AI9" i="11"/>
  <c r="AE9" i="11"/>
  <c r="AC9" i="11"/>
  <c r="AA9" i="11"/>
  <c r="Y9" i="11"/>
  <c r="W9" i="11"/>
  <c r="U9" i="11"/>
  <c r="S9" i="11"/>
  <c r="Q9" i="11"/>
  <c r="O9" i="11"/>
  <c r="M9" i="11"/>
  <c r="K9" i="11"/>
  <c r="I9" i="11"/>
  <c r="G9" i="11"/>
  <c r="E9" i="11"/>
  <c r="C9" i="11"/>
  <c r="AK9" i="11"/>
  <c r="AG9" i="11"/>
  <c r="U6" i="7" l="1"/>
  <c r="Q6" i="7"/>
  <c r="M6" i="7"/>
  <c r="AG6" i="8"/>
  <c r="AC6" i="8"/>
  <c r="Y6" i="8"/>
  <c r="U6" i="8"/>
  <c r="Q6" i="8"/>
  <c r="M6" i="8"/>
  <c r="I6" i="8" l="1"/>
  <c r="E6" i="8"/>
  <c r="I6" i="7"/>
  <c r="E6" i="7"/>
</calcChain>
</file>

<file path=xl/sharedStrings.xml><?xml version="1.0" encoding="utf-8"?>
<sst xmlns="http://schemas.openxmlformats.org/spreadsheetml/2006/main" count="317" uniqueCount="67">
  <si>
    <t>N/A</t>
  </si>
  <si>
    <t xml:space="preserve"> </t>
  </si>
  <si>
    <t>Account 1 Margined vs Ace Trading</t>
  </si>
  <si>
    <t>Account 2 Margined vs Ace Trading</t>
  </si>
  <si>
    <t>Unmargined counterparties vs Ace Trading</t>
  </si>
  <si>
    <t>Account 1 Margined Excess vs Ace Trading</t>
  </si>
  <si>
    <t>“If the member’s specified net capital deductions exceed the lesser of $30 million or 25% of the member’s tentative net capital . . . for five consecutive business days, the member shall not enter into any new Covered Agency Transactions with any non-margin counterparty other than risk-reducing transactions . . .”</t>
  </si>
  <si>
    <t xml:space="preserve">No Call issued </t>
  </si>
  <si>
    <t>This business limitation will remain in effect until the first close of business at which the member’s specified net capital charges are below the 25% TNC / $30MM Threshold.</t>
  </si>
  <si>
    <t>If the member remains above the 25% TNC / $30MM Threshold through the close of business on the fourth business day after it exceeds that threshold (D+4) and the counterparty’s excess net mark to market loss has not been margined or eliminated by the close of business on D+4, then the member would be required under the rule to begin taking liquidating action promptly after the open of business on the following business day (D+5), unless the member has obtained an extension of time from FINRA or lacks rights to liquidate the counterparty’s Covered Agency Transactions.</t>
  </si>
  <si>
    <t>A member that has exceeded the 25% TNC / $30MM Threshold for more than five consecutive business days is not required by Rule 4210(e)(2)(H)(ii)d.3. to exercise its rights to liquidate a counterparty’s Covered Agency Transactions (or obtain an extension from FINRA) unless the counterparty has an excess net mark to market loss that has not been margined or eliminated within five business days from the date it arises.  In this scenario, the counterparty margins each excess net mark to market loss on the fifth business day after it arose: the $100,000 excess net mark to market loss that arose on D is margined on D+5, and the additional $150,000 of excess net mark to market loss that arose on D+1 is margined on D+6. 
The fact that the counterparty has an unmargined excess net mark to market loss at the close of six consecutive business days is not dispositive; the exercise of liquidation rights is not required so long each business day’s unmargined excess net mark to market loss is margined or eliminated by the close of business on the fifth business day.  In determining whether an excess net mark to market loss has been margined, margin deposits are applied to the oldest unmargined excess net mark to market loss first (i.e., on a “first in, first out” or “FIFO” basis).
Note that the member will have a capital charge under Rule 4210(e)(2)(H)(ii)d.1. for the counterparty’s unmargined excess net mark to market loss.  That charge will be $100,000 as of the close of business on D+1, $250,000 from D+2 through D+4, and $150,000 on D+5.  There would be no capital charge after the excess net mark to market loss is fully margined on D+6.</t>
  </si>
  <si>
    <t xml:space="preserve">	On the following business day (D+1), the margin counterparty’s excess net mark to market loss increases to $250,000 (a $500,000 net mark to market loss) and remains constant thereafter.</t>
  </si>
  <si>
    <t>Age to notify FINRA of 4210(e)(2)(H)(ii)d.3. breach</t>
  </si>
  <si>
    <t>Age to notify FINRA of 4210(e)(2)(I) breach</t>
  </si>
  <si>
    <t>No Call Issued</t>
  </si>
  <si>
    <t xml:space="preserve">
</t>
  </si>
  <si>
    <t>Note:
The term "Margin Deficiency" means unmargined excess net mark to market loss inclusive of margin and non-margin counterparties.
The term "Margin Call" means unmargined excess net mark to market loss for margin counterparties only.</t>
  </si>
  <si>
    <t>Cap charge taken</t>
  </si>
  <si>
    <t>Outstanding deficiency Amount that counts towards 25MM limit</t>
  </si>
  <si>
    <t xml:space="preserve">No Change </t>
  </si>
  <si>
    <t>Margin Call or Deficiency still outstanding at End of Business Day</t>
  </si>
  <si>
    <t>Note that this business limitation to risk-reducing transactions applies to all non-margin counterparties, without regard to whether the non-margin counterparty currently has an unmargined excess net mark to market loss.</t>
  </si>
  <si>
    <t>Age of Ace Trading breach of 30MM or 25%</t>
  </si>
  <si>
    <t>Outstanding deficiency amount that counts towards 25MM limit</t>
  </si>
  <si>
    <t>Percentage of deficiency amount to TNC</t>
  </si>
  <si>
    <t>Age of Breach reset to 0 at the end of day on June 11th.</t>
  </si>
  <si>
    <t xml:space="preserve">Ace Trading Tentative Net Capital (TNC) is </t>
  </si>
  <si>
    <t>Ace Trading Tentative Net Capital (TNC) is</t>
  </si>
  <si>
    <t>Outstanding deficiency Amount that counts towards 25MM/30MM limit</t>
  </si>
  <si>
    <t>An extension of time for the margin counterparty is not needed, even though the Margin excess is aged to 5 days the breach is only 1 day.</t>
  </si>
  <si>
    <t>Age of Call
(D+)</t>
  </si>
  <si>
    <t xml:space="preserve">$25M Breach Day 0
4210(e)(2)(H)(ii)d.3.
</t>
  </si>
  <si>
    <t>25% Breach Day 0
Trading breach of 30MM
4210(e)(2)(I)
$25M Breach Day 1</t>
  </si>
  <si>
    <t>25% Breach Day 1
$25M Breach Day 2</t>
  </si>
  <si>
    <t>25% Breach Day 2
$25M Breach Day 3</t>
  </si>
  <si>
    <t>25% Breach Day 3
$25M Breach Day 4</t>
  </si>
  <si>
    <t>25% Breach Day 4
$25M Breach Day 5</t>
  </si>
  <si>
    <t>4210(e)(2)(H)(ii)d.3. Net capital deductions exceed $25 million for five consecutive business days, Ace Trading need to give prompt written notice to FINRA (Financial Notification)</t>
  </si>
  <si>
    <t>25% Breach Day 5
$25M Breach Day 6</t>
  </si>
  <si>
    <t>4210(e)(2)(I) Notification &gt;5% of TNC for commonly controlled accounts, or 25% of TNC for all accounts combined,  remain above that threshold as of the close of business of each of the following five business days (Breach+1 through Breach+5), then notice to FINRA must be given promptly (Finiancial Notification) after the open of business on the following business day (Breach+6)</t>
  </si>
  <si>
    <t xml:space="preserve">Beginning at the open of business of Breach+6, the member shall not enter into any new transaction(s) subject to the provisions of Rule 4210(e)(2)(F), (G) or (H) that would result in an increase in the amount by which the relevant net capital deductions exceed the applicable threshold. </t>
  </si>
  <si>
    <t xml:space="preserve">$30M Breach Day 0
4210(e)(2)(H)(ii)d.3.
</t>
  </si>
  <si>
    <t xml:space="preserve">$30M Breach Day 1
</t>
  </si>
  <si>
    <t xml:space="preserve">$30M Breach Day 2
</t>
  </si>
  <si>
    <t xml:space="preserve">$30M Breach Day 3
</t>
  </si>
  <si>
    <t xml:space="preserve">$30M Breach Day 4
</t>
  </si>
  <si>
    <t xml:space="preserve">$30M Breach Day 5
</t>
  </si>
  <si>
    <t>4210(e)(2)(H)(ii)d.3. Net capital deductions exceed $25 million for five consecutive business days(Breach+5), Ace Trading need to give prompt written notice to FINRA (Financial Notification)</t>
  </si>
  <si>
    <t>Obtain an Extension from FINRA
Deficiency date to use in REX-  4/2 (D)
4210(e)(2)(H)(ii)d.3.
Date that firm exceeds 25% TNC/$30 MM Threshold and an account has an existing Covered Agency Transactions excess mark to market margin Breach + 5 business days</t>
  </si>
  <si>
    <t>$30M Breach Day 5
A $100,000 excess net mark to market loss (a $350,000 net mark to market loss) arises on a margin counterparty’s Covered Agency Transactions on a business day (D) and is margined on D+6</t>
  </si>
  <si>
    <t>FAQ E1.
When is a member required to limit its business because its specified net capital deductions have exceeded the lesser of $30 million or 25% of the member’s tentative net capital (the “25% TNC / $30MM Threshold”)?</t>
  </si>
  <si>
    <t>FAQ E12.5
A member has exceeded the 25% TNC / $30MM Threshold for more than five consecutive business days and continues to exceed that threshold at all times relevant to this question.
A $100,000 excess net mark to market loss (a $350,000 net mark to market loss) arises on a margin counterparty’s Covered Agency Transactions on a business day (D).
On the following business day (D+1), the margin counterparty’s excess net mark to market loss increases to $250,000 (a $500,000 net mark to market loss) and remains constant thereafter.
Four business days later (on D+5), the counterparty deposits $100,000 of cash margin.
On the next following business day (D+6), the counterparty deposits $150,000 of additional cash margin.
In this scenario, is the member required to exercise its rights to liquidate the counterparty’s Covered Agency Transactions or obtain an extension from FINRA</t>
  </si>
  <si>
    <r>
      <t xml:space="preserve">Account 1 Margined Excess vs Ace Trading </t>
    </r>
    <r>
      <rPr>
        <b/>
        <sz val="10"/>
        <color theme="1"/>
        <rFont val="Open Sans"/>
        <family val="2"/>
      </rPr>
      <t>Total</t>
    </r>
  </si>
  <si>
    <r>
      <t xml:space="preserve">Account 1 Margined vs Ace Trading </t>
    </r>
    <r>
      <rPr>
        <b/>
        <sz val="10"/>
        <color theme="1"/>
        <rFont val="Open Sans"/>
        <family val="2"/>
      </rPr>
      <t>Total</t>
    </r>
  </si>
  <si>
    <r>
      <rPr>
        <b/>
        <sz val="10"/>
        <color theme="1"/>
        <rFont val="Open Sans"/>
        <family val="2"/>
      </rPr>
      <t xml:space="preserve">Five </t>
    </r>
    <r>
      <rPr>
        <sz val="10"/>
        <color theme="1"/>
        <rFont val="Open Sans"/>
        <family val="2"/>
      </rPr>
      <t>business days later (on D+6), the counterparty deposits $100,000 of cash margin.
**margin deposits are applied to the oldest unmargined excess net mark to market loss first (i.e., on a “first in, first out” or “FIFO” basis).</t>
    </r>
  </si>
  <si>
    <t>Call issued for COB 4/2/2024</t>
  </si>
  <si>
    <t>Call issued for COB 4/1/2025</t>
  </si>
  <si>
    <t>Collateral Deposited</t>
  </si>
  <si>
    <t>No Breach to start to count
Previously, margin calls issued on 3/27/2025 for $500k and 3/28/2025 for $250k</t>
  </si>
  <si>
    <t>Before the open of the Business Day Margin Call or Deficiency Amt above $250k</t>
  </si>
  <si>
    <t>FAQ E6.
If a member first exceeds the 25% TNC / $30MM Threshold on a business day (D) when a (non-excepted) counterparty has an unmargined excess net mark to market loss that has been outstanding for several business days, on what day is the member required to exercise its rights to liquidate the counterparty’s Covered Agency Transactions?</t>
  </si>
  <si>
    <t>If Deficiency is not met the extension from FINRA would be required on D+6:
Deficiency day would be 4/2/2025 
Deficiency amount $150k</t>
  </si>
  <si>
    <t xml:space="preserve">If Deficiency is not met the extension from FINRA would be required on D+6:
Deficiency day would be 4/1/2025
Deficiency amount $100k
</t>
  </si>
  <si>
    <t xml:space="preserve">
Firm below Threshold
All accounts are reset to day 0
</t>
  </si>
  <si>
    <t>On the next following business day (D+6), the counterparty deposits $150,000 of additional cash margin.
**Margin deposits are applied to the oldest unmargined excess net mark to market loss first (i.e., on a “first in, first out” or “FIFO” basis).</t>
  </si>
  <si>
    <t>No withdrawal required for open Extension on REX for either 4/9/2025 or 4/10/2025 in this case.</t>
  </si>
  <si>
    <t xml:space="preserve">
Firm below Threshold
All accounts are reset to day 0
No withdrawal required for open Extension on REX (4/9/2025) in this case.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</si>
</sst>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_(* #,##0_);_(* \(#,##0\);_(* &quot;-&quot;??_);_(@_)"/>
    <numFmt numFmtId="165" formatCode="0.0%"/>
    <numFmt numFmtId="166" formatCode="0_);\(0\)"/>
  </numFmts>
  <fonts count="7" x14ac:knownFonts="1">
    <font>
      <sz val="11"/>
      <color theme="1"/>
      <name val="Calibri"/>
      <family val="2"/>
      <scheme val="minor"/>
    </font>
    <font>
      <sz val="11"/>
      <color theme="1"/>
      <name val="Calibri"/>
      <family val="2"/>
      <scheme val="minor"/>
    </font>
    <font>
      <sz val="8"/>
      <name val="Calibri"/>
      <family val="2"/>
      <scheme val="minor"/>
    </font>
    <font>
      <sz val="10"/>
      <color theme="1"/>
      <name val="Open Sans"/>
      <family val="2"/>
    </font>
    <font>
      <sz val="10"/>
      <name val="Open Sans"/>
      <family val="2"/>
    </font>
    <font>
      <sz val="10"/>
      <color rgb="FFFF0000"/>
      <name val="Open Sans"/>
      <family val="2"/>
    </font>
    <font>
      <b/>
      <sz val="10"/>
      <color theme="1"/>
      <name val="Open Sans"/>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3" fillId="5" borderId="1" xfId="0" applyFont="1" applyFill="1" applyBorder="1" applyAlignment="1">
      <alignment horizontal="left"/>
    </xf>
    <xf numFmtId="0" fontId="3" fillId="2" borderId="0" xfId="0" applyFont="1" applyFill="1" applyAlignment="1">
      <alignment horizontal="center"/>
    </xf>
    <xf numFmtId="0" fontId="3" fillId="0" borderId="0" xfId="0" applyFont="1"/>
    <xf numFmtId="6" fontId="3" fillId="5" borderId="3" xfId="0" applyNumberFormat="1" applyFont="1" applyFill="1" applyBorder="1" applyAlignment="1">
      <alignment horizontal="left"/>
    </xf>
    <xf numFmtId="0" fontId="3" fillId="0" borderId="12" xfId="0" applyFont="1" applyBorder="1"/>
    <xf numFmtId="0" fontId="3" fillId="0" borderId="12" xfId="0" applyFont="1" applyBorder="1" applyAlignment="1"/>
    <xf numFmtId="0" fontId="3" fillId="0" borderId="1" xfId="0" applyFont="1" applyBorder="1" applyAlignment="1">
      <alignment wrapText="1"/>
    </xf>
    <xf numFmtId="0" fontId="3" fillId="2" borderId="0" xfId="0" applyFont="1" applyFill="1" applyAlignment="1">
      <alignment horizontal="center" wrapText="1"/>
    </xf>
    <xf numFmtId="0" fontId="3" fillId="0" borderId="12" xfId="0" applyFont="1" applyFill="1" applyBorder="1" applyAlignment="1">
      <alignment horizontal="center" wrapText="1"/>
    </xf>
    <xf numFmtId="0" fontId="3" fillId="0" borderId="12" xfId="0" applyFont="1" applyBorder="1" applyAlignment="1">
      <alignment horizontal="center" wrapText="1"/>
    </xf>
    <xf numFmtId="0" fontId="3" fillId="0" borderId="0" xfId="0" applyFont="1" applyAlignment="1">
      <alignment wrapText="1"/>
    </xf>
    <xf numFmtId="0" fontId="3" fillId="2" borderId="0" xfId="0" applyFont="1" applyFill="1"/>
    <xf numFmtId="37" fontId="3" fillId="0" borderId="12" xfId="1" applyNumberFormat="1" applyFont="1" applyBorder="1"/>
    <xf numFmtId="37" fontId="3" fillId="0" borderId="12" xfId="0" applyNumberFormat="1" applyFont="1" applyBorder="1" applyAlignment="1">
      <alignment horizontal="center"/>
    </xf>
    <xf numFmtId="37" fontId="3" fillId="2" borderId="0" xfId="0" applyNumberFormat="1" applyFont="1" applyFill="1"/>
    <xf numFmtId="37" fontId="3" fillId="0" borderId="12" xfId="0" applyNumberFormat="1" applyFont="1" applyBorder="1"/>
    <xf numFmtId="37" fontId="4" fillId="0" borderId="12" xfId="1" applyNumberFormat="1" applyFont="1" applyBorder="1"/>
    <xf numFmtId="37" fontId="4" fillId="0" borderId="12" xfId="0" applyNumberFormat="1" applyFont="1" applyBorder="1" applyAlignment="1">
      <alignment horizontal="center"/>
    </xf>
    <xf numFmtId="164" fontId="3" fillId="0" borderId="12" xfId="1" applyNumberFormat="1" applyFont="1" applyBorder="1"/>
    <xf numFmtId="0" fontId="3" fillId="0" borderId="12" xfId="0" applyFont="1" applyBorder="1" applyAlignment="1">
      <alignment horizontal="center"/>
    </xf>
    <xf numFmtId="0" fontId="4" fillId="0" borderId="12" xfId="0" applyFont="1" applyFill="1" applyBorder="1"/>
    <xf numFmtId="10" fontId="5" fillId="2" borderId="0" xfId="0" applyNumberFormat="1" applyFont="1" applyFill="1"/>
    <xf numFmtId="0" fontId="3" fillId="0" borderId="12" xfId="0" applyFont="1" applyFill="1" applyBorder="1"/>
    <xf numFmtId="165" fontId="3" fillId="0" borderId="12" xfId="2" applyNumberFormat="1" applyFont="1" applyBorder="1"/>
    <xf numFmtId="9" fontId="3" fillId="0" borderId="12" xfId="2" applyFont="1" applyBorder="1"/>
    <xf numFmtId="0" fontId="4" fillId="0" borderId="12" xfId="0" applyNumberFormat="1" applyFont="1" applyBorder="1"/>
    <xf numFmtId="9" fontId="5" fillId="2" borderId="0" xfId="0" applyNumberFormat="1" applyFont="1" applyFill="1"/>
    <xf numFmtId="0" fontId="3" fillId="0" borderId="12" xfId="0" applyFont="1" applyFill="1" applyBorder="1" applyAlignment="1">
      <alignment horizontal="right"/>
    </xf>
    <xf numFmtId="0" fontId="4" fillId="0" borderId="12" xfId="0" applyFont="1" applyBorder="1"/>
    <xf numFmtId="0" fontId="3" fillId="0" borderId="12" xfId="0" applyNumberFormat="1" applyFont="1" applyBorder="1"/>
    <xf numFmtId="9" fontId="3" fillId="0" borderId="12" xfId="0" applyNumberFormat="1" applyFont="1" applyBorder="1"/>
    <xf numFmtId="10" fontId="3" fillId="2" borderId="0" xfId="0" applyNumberFormat="1" applyFont="1" applyFill="1"/>
    <xf numFmtId="0" fontId="5" fillId="2" borderId="0" xfId="0" applyFont="1" applyFill="1"/>
    <xf numFmtId="0" fontId="5" fillId="0" borderId="12" xfId="0" applyFont="1" applyBorder="1"/>
    <xf numFmtId="0" fontId="3" fillId="0" borderId="0" xfId="0" applyFont="1" applyBorder="1"/>
    <xf numFmtId="0" fontId="3" fillId="0" borderId="13" xfId="0" applyNumberFormat="1" applyFont="1" applyBorder="1"/>
    <xf numFmtId="0" fontId="3" fillId="0" borderId="13" xfId="0" applyFont="1" applyBorder="1"/>
    <xf numFmtId="0" fontId="3" fillId="0" borderId="13" xfId="0" applyFont="1" applyFill="1" applyBorder="1" applyAlignment="1">
      <alignment horizontal="right"/>
    </xf>
    <xf numFmtId="0" fontId="3" fillId="0" borderId="13" xfId="0" applyFont="1" applyFill="1" applyBorder="1"/>
    <xf numFmtId="0" fontId="4" fillId="0" borderId="13" xfId="0" applyFont="1" applyBorder="1"/>
    <xf numFmtId="0" fontId="3" fillId="0" borderId="0" xfId="0" applyFont="1" applyFill="1" applyAlignment="1">
      <alignment vertical="top" wrapText="1"/>
    </xf>
    <xf numFmtId="0" fontId="3" fillId="6" borderId="0" xfId="0" applyFont="1" applyFill="1" applyAlignment="1">
      <alignment vertical="top" wrapText="1"/>
    </xf>
    <xf numFmtId="0" fontId="3" fillId="6" borderId="0" xfId="0" applyFont="1" applyFill="1" applyAlignment="1">
      <alignment vertical="center" wrapText="1"/>
    </xf>
    <xf numFmtId="0" fontId="3" fillId="0" borderId="0" xfId="0" applyFont="1" applyAlignment="1">
      <alignment vertical="top" wrapText="1"/>
    </xf>
    <xf numFmtId="0" fontId="3" fillId="0" borderId="0" xfId="0" applyFont="1" applyAlignment="1">
      <alignment vertical="center"/>
    </xf>
    <xf numFmtId="0" fontId="3" fillId="0" borderId="0" xfId="0" applyFont="1" applyFill="1" applyAlignment="1">
      <alignment vertical="center" wrapText="1"/>
    </xf>
    <xf numFmtId="0" fontId="3" fillId="0" borderId="0" xfId="0" applyFont="1" applyFill="1" applyBorder="1" applyAlignment="1">
      <alignment vertical="top" wrapText="1"/>
    </xf>
    <xf numFmtId="0" fontId="3" fillId="0" borderId="0" xfId="0" applyFont="1" applyFill="1"/>
    <xf numFmtId="0" fontId="3" fillId="0" borderId="0" xfId="0" applyFont="1" applyFill="1" applyBorder="1" applyAlignment="1">
      <alignment wrapText="1"/>
    </xf>
    <xf numFmtId="0" fontId="3" fillId="5" borderId="1" xfId="0" applyFont="1" applyFill="1" applyBorder="1"/>
    <xf numFmtId="0" fontId="3" fillId="0" borderId="0" xfId="0" applyFont="1" applyAlignment="1">
      <alignment horizontal="center"/>
    </xf>
    <xf numFmtId="0" fontId="3" fillId="0" borderId="2" xfId="0" applyFont="1" applyBorder="1" applyAlignment="1">
      <alignment wrapText="1"/>
    </xf>
    <xf numFmtId="37" fontId="3" fillId="0" borderId="12" xfId="1" applyNumberFormat="1" applyFont="1" applyFill="1" applyBorder="1"/>
    <xf numFmtId="37" fontId="3" fillId="0" borderId="0" xfId="0" applyNumberFormat="1" applyFont="1"/>
    <xf numFmtId="37" fontId="5" fillId="0" borderId="12" xfId="0" applyNumberFormat="1" applyFont="1" applyBorder="1" applyAlignment="1">
      <alignment horizontal="center"/>
    </xf>
    <xf numFmtId="164" fontId="3" fillId="0" borderId="12" xfId="1" applyNumberFormat="1" applyFont="1" applyFill="1" applyBorder="1"/>
    <xf numFmtId="0" fontId="5" fillId="0" borderId="12" xfId="0" applyFont="1" applyBorder="1" applyAlignment="1">
      <alignment horizontal="center"/>
    </xf>
    <xf numFmtId="164" fontId="5" fillId="0" borderId="12" xfId="1" applyNumberFormat="1" applyFont="1" applyBorder="1"/>
    <xf numFmtId="37" fontId="4" fillId="0" borderId="12" xfId="0" applyNumberFormat="1" applyFont="1" applyFill="1" applyBorder="1"/>
    <xf numFmtId="37" fontId="3" fillId="0" borderId="12" xfId="0" applyNumberFormat="1" applyFont="1" applyFill="1" applyBorder="1"/>
    <xf numFmtId="37" fontId="4" fillId="0" borderId="12" xfId="1" applyNumberFormat="1" applyFont="1" applyFill="1" applyBorder="1"/>
    <xf numFmtId="0" fontId="3" fillId="0" borderId="12" xfId="0" applyFont="1" applyFill="1" applyBorder="1" applyAlignment="1"/>
    <xf numFmtId="166" fontId="3" fillId="0" borderId="12" xfId="0" applyNumberFormat="1" applyFont="1" applyBorder="1" applyAlignment="1">
      <alignment vertical="top"/>
    </xf>
    <xf numFmtId="166" fontId="3" fillId="2" borderId="0" xfId="0" applyNumberFormat="1" applyFont="1" applyFill="1" applyAlignment="1">
      <alignment vertical="top"/>
    </xf>
    <xf numFmtId="166" fontId="4" fillId="0" borderId="12" xfId="0" applyNumberFormat="1" applyFont="1" applyBorder="1" applyAlignment="1">
      <alignment vertical="top"/>
    </xf>
    <xf numFmtId="0" fontId="3" fillId="0" borderId="12" xfId="0" applyFont="1" applyBorder="1" applyAlignment="1">
      <alignment horizontal="right" vertical="top"/>
    </xf>
    <xf numFmtId="0" fontId="3" fillId="0" borderId="12" xfId="0" applyFont="1" applyBorder="1" applyAlignment="1">
      <alignment horizontal="left" vertical="top"/>
    </xf>
    <xf numFmtId="0" fontId="3" fillId="2" borderId="0" xfId="0" applyFont="1" applyFill="1" applyAlignment="1">
      <alignment horizontal="left" vertical="top"/>
    </xf>
    <xf numFmtId="0" fontId="3" fillId="0" borderId="13" xfId="0" applyFont="1" applyBorder="1" applyAlignment="1">
      <alignment horizontal="left" vertical="top"/>
    </xf>
    <xf numFmtId="0" fontId="4" fillId="0" borderId="13" xfId="0" applyFont="1" applyBorder="1" applyAlignment="1">
      <alignment horizontal="left" vertical="top"/>
    </xf>
    <xf numFmtId="0" fontId="3" fillId="0" borderId="0" xfId="0" applyFont="1" applyAlignment="1">
      <alignment vertical="center" wrapText="1"/>
    </xf>
    <xf numFmtId="0" fontId="3" fillId="0" borderId="0" xfId="0" applyFont="1" applyFill="1" applyAlignment="1">
      <alignment vertical="center"/>
    </xf>
    <xf numFmtId="0" fontId="3" fillId="5" borderId="12" xfId="0" applyFont="1" applyFill="1" applyBorder="1"/>
    <xf numFmtId="6" fontId="3" fillId="5" borderId="12" xfId="0" applyNumberFormat="1" applyFont="1" applyFill="1" applyBorder="1" applyAlignment="1">
      <alignment horizontal="left"/>
    </xf>
    <xf numFmtId="0" fontId="3" fillId="0" borderId="3" xfId="0" applyFont="1" applyBorder="1" applyAlignment="1">
      <alignment wrapText="1"/>
    </xf>
    <xf numFmtId="37" fontId="3" fillId="0" borderId="12" xfId="0" applyNumberFormat="1" applyFont="1" applyBorder="1" applyAlignment="1">
      <alignment horizontal="center" vertical="center"/>
    </xf>
    <xf numFmtId="37" fontId="3" fillId="0" borderId="12" xfId="1" applyNumberFormat="1" applyFont="1" applyBorder="1" applyAlignment="1">
      <alignment horizontal="right"/>
    </xf>
    <xf numFmtId="37" fontId="3" fillId="0" borderId="12" xfId="0" applyNumberFormat="1" applyFont="1" applyFill="1" applyBorder="1" applyAlignment="1">
      <alignment horizontal="center"/>
    </xf>
    <xf numFmtId="37" fontId="3" fillId="0" borderId="0" xfId="0" applyNumberFormat="1" applyFont="1" applyAlignment="1">
      <alignment horizontal="center" vertical="center"/>
    </xf>
    <xf numFmtId="37" fontId="5" fillId="0" borderId="12" xfId="1" applyNumberFormat="1" applyFont="1" applyBorder="1"/>
    <xf numFmtId="164" fontId="3" fillId="0" borderId="12" xfId="0" applyNumberFormat="1" applyFont="1" applyFill="1" applyBorder="1"/>
    <xf numFmtId="164" fontId="3" fillId="0" borderId="12" xfId="0" applyNumberFormat="1" applyFont="1" applyBorder="1"/>
    <xf numFmtId="0" fontId="3" fillId="0" borderId="0" xfId="0" applyFont="1" applyFill="1" applyAlignment="1"/>
    <xf numFmtId="37" fontId="3" fillId="0" borderId="12" xfId="0" applyNumberFormat="1" applyFont="1" applyBorder="1" applyAlignment="1">
      <alignment horizontal="right" vertical="top"/>
    </xf>
    <xf numFmtId="37" fontId="3" fillId="2" borderId="0" xfId="0" applyNumberFormat="1" applyFont="1" applyFill="1" applyAlignment="1">
      <alignment horizontal="right" vertical="top"/>
    </xf>
    <xf numFmtId="37" fontId="4" fillId="0" borderId="12" xfId="0" applyNumberFormat="1" applyFont="1" applyBorder="1" applyAlignment="1">
      <alignment horizontal="right" vertical="top"/>
    </xf>
    <xf numFmtId="0" fontId="3" fillId="2" borderId="0" xfId="0" applyFont="1" applyFill="1" applyAlignment="1">
      <alignment horizontal="right" vertical="top"/>
    </xf>
    <xf numFmtId="0" fontId="4" fillId="0" borderId="12" xfId="0" applyFont="1" applyBorder="1" applyAlignment="1">
      <alignment horizontal="right" vertical="top"/>
    </xf>
    <xf numFmtId="0" fontId="3" fillId="0" borderId="0" xfId="0" applyFont="1" applyFill="1" applyBorder="1" applyAlignment="1">
      <alignment vertical="center" wrapText="1"/>
    </xf>
    <xf numFmtId="0" fontId="3" fillId="0" borderId="0" xfId="0" applyFont="1" applyFill="1" applyBorder="1"/>
    <xf numFmtId="0" fontId="3" fillId="0" borderId="2" xfId="0" applyFont="1" applyBorder="1" applyAlignment="1">
      <alignment vertical="top" wrapText="1"/>
    </xf>
    <xf numFmtId="0" fontId="3" fillId="0" borderId="0" xfId="0" applyFont="1" applyFill="1" applyBorder="1" applyAlignment="1">
      <alignment horizontal="center" vertical="top"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14" fontId="3" fillId="0" borderId="12" xfId="0" applyNumberFormat="1" applyFont="1" applyBorder="1" applyAlignment="1">
      <alignment horizontal="center"/>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3" fillId="3" borderId="9"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3" fillId="5" borderId="1"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0" borderId="12" xfId="0" applyFont="1" applyBorder="1" applyAlignment="1">
      <alignment horizontal="center"/>
    </xf>
    <xf numFmtId="0" fontId="3" fillId="0" borderId="0" xfId="0" applyFont="1" applyAlignment="1">
      <alignment horizontal="center"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11"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top" wrapText="1"/>
    </xf>
    <xf numFmtId="0" fontId="3" fillId="5" borderId="5"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0" xfId="0" applyFont="1" applyFill="1" applyBorder="1" applyAlignment="1">
      <alignment horizontal="center" vertical="top" wrapText="1"/>
    </xf>
    <xf numFmtId="0" fontId="3" fillId="5" borderId="8" xfId="0" applyFont="1" applyFill="1" applyBorder="1" applyAlignment="1">
      <alignment horizontal="center" vertical="top" wrapText="1"/>
    </xf>
    <xf numFmtId="0" fontId="3" fillId="5" borderId="9" xfId="0" applyFont="1" applyFill="1" applyBorder="1" applyAlignment="1">
      <alignment horizontal="center" vertical="top" wrapText="1"/>
    </xf>
    <xf numFmtId="0" fontId="3" fillId="5" borderId="10" xfId="0" applyFont="1" applyFill="1" applyBorder="1" applyAlignment="1">
      <alignment horizontal="center" vertical="top" wrapText="1"/>
    </xf>
    <xf numFmtId="0" fontId="3" fillId="5" borderId="11" xfId="0" applyFont="1" applyFill="1" applyBorder="1" applyAlignment="1">
      <alignment horizontal="center" vertical="top"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4" xfId="0" applyFont="1" applyFill="1" applyBorder="1" applyAlignment="1">
      <alignment horizontal="center" wrapText="1"/>
    </xf>
    <xf numFmtId="0" fontId="3" fillId="5" borderId="5" xfId="0" applyFont="1" applyFill="1" applyBorder="1" applyAlignment="1">
      <alignment horizontal="center" wrapText="1"/>
    </xf>
    <xf numFmtId="0" fontId="3" fillId="5" borderId="6" xfId="0" applyFont="1" applyFill="1" applyBorder="1" applyAlignment="1">
      <alignment horizontal="center" wrapText="1"/>
    </xf>
    <xf numFmtId="0" fontId="3" fillId="5" borderId="7" xfId="0" applyFont="1" applyFill="1" applyBorder="1" applyAlignment="1">
      <alignment horizontal="center" wrapText="1"/>
    </xf>
    <xf numFmtId="0" fontId="3" fillId="5" borderId="0" xfId="0" applyFont="1" applyFill="1" applyBorder="1" applyAlignment="1">
      <alignment horizontal="center" wrapText="1"/>
    </xf>
    <xf numFmtId="0" fontId="3" fillId="5" borderId="8" xfId="0" applyFont="1" applyFill="1" applyBorder="1" applyAlignment="1">
      <alignment horizontal="center" wrapText="1"/>
    </xf>
    <xf numFmtId="0" fontId="3" fillId="5" borderId="9" xfId="0" applyFont="1" applyFill="1" applyBorder="1" applyAlignment="1">
      <alignment horizontal="center" wrapText="1"/>
    </xf>
    <xf numFmtId="0" fontId="3" fillId="5" borderId="10" xfId="0" applyFont="1" applyFill="1" applyBorder="1" applyAlignment="1">
      <alignment horizontal="center" wrapText="1"/>
    </xf>
    <xf numFmtId="0" fontId="3" fillId="5" borderId="11" xfId="0" applyFont="1" applyFill="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6A42-3C55-4A45-BCA8-6E9B05B5FC41}">
  <dimension ref="A1:AK42"/>
  <sheetViews>
    <sheetView tabSelected="1" zoomScaleNormal="100" workbookViewId="0">
      <pane xSplit="1" ySplit="2" topLeftCell="B3" activePane="bottomRight" state="frozen"/>
      <selection pane="topRight" activeCell="B1" sqref="B1"/>
      <selection pane="bottomLeft" activeCell="A3" sqref="A3"/>
      <selection pane="bottomRight"/>
    </sheetView>
  </sheetViews>
  <sheetFormatPr defaultColWidth="8.85546875" defaultRowHeight="15" x14ac:dyDescent="0.3"/>
  <cols>
    <col min="1" max="1" width="59.42578125" style="3" customWidth="1"/>
    <col min="2" max="2" width="8.85546875" style="3"/>
    <col min="3" max="3" width="17.140625" style="3" bestFit="1" customWidth="1"/>
    <col min="4" max="4" width="10.42578125" style="3" customWidth="1"/>
    <col min="5" max="5" width="17.140625" style="3" bestFit="1" customWidth="1"/>
    <col min="6" max="6" width="11.85546875" style="3" customWidth="1"/>
    <col min="7" max="7" width="17.140625" style="3" bestFit="1" customWidth="1"/>
    <col min="8" max="8" width="10.85546875" style="3" customWidth="1"/>
    <col min="9" max="9" width="17.140625" style="3" bestFit="1" customWidth="1"/>
    <col min="10" max="10" width="8.85546875" style="3"/>
    <col min="11" max="11" width="17.140625" style="3" bestFit="1" customWidth="1"/>
    <col min="12" max="12" width="10.42578125" style="3" customWidth="1"/>
    <col min="13" max="13" width="17.140625" style="3" bestFit="1" customWidth="1"/>
    <col min="14" max="14" width="8.85546875" style="3"/>
    <col min="15" max="15" width="17.140625" style="3" bestFit="1" customWidth="1"/>
    <col min="16" max="16" width="11" style="3" customWidth="1"/>
    <col min="17" max="17" width="12.7109375" style="3" customWidth="1"/>
    <col min="18" max="18" width="8.85546875" style="3"/>
    <col min="19" max="19" width="14.5703125" style="3" customWidth="1"/>
    <col min="20" max="20" width="12.140625" style="3" customWidth="1"/>
    <col min="21" max="21" width="13.42578125" style="3" customWidth="1"/>
    <col min="22" max="22" width="8.85546875" style="3"/>
    <col min="23" max="23" width="13.28515625" style="3" customWidth="1"/>
    <col min="24" max="24" width="11.28515625" style="3" customWidth="1"/>
    <col min="25" max="25" width="13.42578125" style="3" customWidth="1"/>
    <col min="26" max="26" width="11.140625" style="3" bestFit="1" customWidth="1"/>
    <col min="27" max="27" width="17.140625" style="3" bestFit="1" customWidth="1"/>
    <col min="28" max="28" width="11.42578125" style="3" bestFit="1" customWidth="1"/>
    <col min="29" max="29" width="17.140625" style="3" bestFit="1" customWidth="1"/>
    <col min="30" max="30" width="11.7109375" style="3" bestFit="1" customWidth="1"/>
    <col min="31" max="31" width="17.140625" style="3" bestFit="1" customWidth="1"/>
    <col min="32" max="32" width="12.140625" style="3" bestFit="1" customWidth="1"/>
    <col min="33" max="33" width="17.140625" style="3" bestFit="1" customWidth="1"/>
    <col min="34" max="34" width="9.85546875" style="3" bestFit="1" customWidth="1"/>
    <col min="35" max="35" width="17.140625" style="3" bestFit="1" customWidth="1"/>
    <col min="36" max="36" width="11.140625" style="3" customWidth="1"/>
    <col min="37" max="37" width="17.140625" style="3" bestFit="1" customWidth="1"/>
    <col min="38" max="16384" width="8.85546875" style="3"/>
  </cols>
  <sheetData>
    <row r="1" spans="1:37" x14ac:dyDescent="0.3">
      <c r="A1" s="1" t="s">
        <v>27</v>
      </c>
      <c r="B1" s="2"/>
      <c r="C1" s="102">
        <v>45748</v>
      </c>
      <c r="D1" s="102"/>
      <c r="E1" s="102"/>
      <c r="F1" s="2"/>
      <c r="G1" s="102">
        <v>45749</v>
      </c>
      <c r="H1" s="102"/>
      <c r="I1" s="102"/>
      <c r="J1" s="2"/>
      <c r="K1" s="102">
        <v>45750</v>
      </c>
      <c r="L1" s="102"/>
      <c r="M1" s="102"/>
      <c r="N1" s="2"/>
      <c r="O1" s="102">
        <v>45751</v>
      </c>
      <c r="P1" s="102"/>
      <c r="Q1" s="102"/>
      <c r="R1" s="2"/>
      <c r="S1" s="102">
        <v>45754</v>
      </c>
      <c r="T1" s="102"/>
      <c r="U1" s="102"/>
      <c r="V1" s="2"/>
      <c r="W1" s="102">
        <v>45755</v>
      </c>
      <c r="X1" s="102"/>
      <c r="Y1" s="102"/>
      <c r="Z1" s="2"/>
      <c r="AA1" s="102">
        <v>45756</v>
      </c>
      <c r="AB1" s="102"/>
      <c r="AC1" s="102"/>
      <c r="AD1" s="2"/>
      <c r="AE1" s="102">
        <v>45757</v>
      </c>
      <c r="AF1" s="102"/>
      <c r="AG1" s="102"/>
      <c r="AH1" s="2"/>
      <c r="AI1" s="102">
        <v>45758</v>
      </c>
      <c r="AJ1" s="102"/>
      <c r="AK1" s="102"/>
    </row>
    <row r="2" spans="1:37" ht="15.75" thickBot="1" x14ac:dyDescent="0.35">
      <c r="A2" s="4">
        <v>109000000</v>
      </c>
      <c r="B2" s="2"/>
      <c r="C2" s="115" t="s">
        <v>7</v>
      </c>
      <c r="D2" s="115"/>
      <c r="E2" s="115"/>
      <c r="F2" s="2"/>
      <c r="G2" s="115" t="s">
        <v>7</v>
      </c>
      <c r="H2" s="115"/>
      <c r="I2" s="115"/>
      <c r="J2" s="2"/>
      <c r="K2" s="115" t="s">
        <v>7</v>
      </c>
      <c r="L2" s="115"/>
      <c r="M2" s="115"/>
      <c r="N2" s="2"/>
      <c r="O2" s="115" t="s">
        <v>7</v>
      </c>
      <c r="P2" s="115"/>
      <c r="Q2" s="115"/>
      <c r="R2" s="2"/>
      <c r="S2" s="115" t="s">
        <v>7</v>
      </c>
      <c r="T2" s="115"/>
      <c r="U2" s="115"/>
      <c r="V2" s="2"/>
      <c r="W2" s="115" t="s">
        <v>7</v>
      </c>
      <c r="X2" s="115"/>
      <c r="Y2" s="115"/>
      <c r="Z2" s="2"/>
      <c r="AA2" s="115" t="s">
        <v>7</v>
      </c>
      <c r="AB2" s="115"/>
      <c r="AC2" s="115"/>
      <c r="AD2" s="2"/>
      <c r="AE2" s="5"/>
      <c r="AF2" s="6" t="s">
        <v>7</v>
      </c>
      <c r="AG2" s="6"/>
      <c r="AH2" s="2"/>
      <c r="AI2" s="115" t="s">
        <v>7</v>
      </c>
      <c r="AJ2" s="115"/>
      <c r="AK2" s="115"/>
    </row>
    <row r="3" spans="1:37" s="11" customFormat="1" ht="105" x14ac:dyDescent="0.3">
      <c r="A3" s="7" t="s">
        <v>50</v>
      </c>
      <c r="B3" s="8"/>
      <c r="C3" s="9" t="s">
        <v>59</v>
      </c>
      <c r="D3" s="10" t="s">
        <v>30</v>
      </c>
      <c r="E3" s="9" t="s">
        <v>20</v>
      </c>
      <c r="F3" s="8"/>
      <c r="G3" s="9" t="s">
        <v>59</v>
      </c>
      <c r="H3" s="10" t="s">
        <v>30</v>
      </c>
      <c r="I3" s="9" t="s">
        <v>20</v>
      </c>
      <c r="J3" s="8"/>
      <c r="K3" s="9" t="s">
        <v>59</v>
      </c>
      <c r="L3" s="10" t="s">
        <v>30</v>
      </c>
      <c r="M3" s="9" t="s">
        <v>20</v>
      </c>
      <c r="N3" s="8"/>
      <c r="O3" s="9" t="s">
        <v>59</v>
      </c>
      <c r="P3" s="10" t="s">
        <v>30</v>
      </c>
      <c r="Q3" s="9" t="s">
        <v>20</v>
      </c>
      <c r="R3" s="8"/>
      <c r="S3" s="9" t="s">
        <v>59</v>
      </c>
      <c r="T3" s="10" t="s">
        <v>30</v>
      </c>
      <c r="U3" s="9" t="s">
        <v>20</v>
      </c>
      <c r="V3" s="8"/>
      <c r="W3" s="9" t="s">
        <v>59</v>
      </c>
      <c r="X3" s="10" t="s">
        <v>30</v>
      </c>
      <c r="Y3" s="9" t="s">
        <v>20</v>
      </c>
      <c r="Z3" s="8"/>
      <c r="AA3" s="9" t="s">
        <v>59</v>
      </c>
      <c r="AB3" s="10" t="s">
        <v>30</v>
      </c>
      <c r="AC3" s="9" t="s">
        <v>20</v>
      </c>
      <c r="AD3" s="8"/>
      <c r="AE3" s="9" t="s">
        <v>59</v>
      </c>
      <c r="AF3" s="10" t="s">
        <v>30</v>
      </c>
      <c r="AG3" s="9" t="s">
        <v>20</v>
      </c>
      <c r="AH3" s="8"/>
      <c r="AI3" s="9" t="s">
        <v>59</v>
      </c>
      <c r="AJ3" s="10" t="s">
        <v>30</v>
      </c>
      <c r="AK3" s="9" t="s">
        <v>20</v>
      </c>
    </row>
    <row r="4" spans="1:37" x14ac:dyDescent="0.3">
      <c r="A4" s="5" t="s">
        <v>2</v>
      </c>
      <c r="B4" s="12"/>
      <c r="C4" s="13">
        <v>0</v>
      </c>
      <c r="D4" s="14">
        <v>0</v>
      </c>
      <c r="E4" s="13">
        <v>0</v>
      </c>
      <c r="F4" s="15"/>
      <c r="G4" s="13">
        <v>0</v>
      </c>
      <c r="H4" s="14">
        <v>0</v>
      </c>
      <c r="I4" s="13">
        <v>0</v>
      </c>
      <c r="J4" s="15"/>
      <c r="K4" s="13">
        <v>0</v>
      </c>
      <c r="L4" s="14">
        <v>0</v>
      </c>
      <c r="M4" s="13">
        <v>0</v>
      </c>
      <c r="N4" s="15"/>
      <c r="O4" s="13">
        <v>0</v>
      </c>
      <c r="P4" s="14">
        <v>0</v>
      </c>
      <c r="Q4" s="13">
        <v>0</v>
      </c>
      <c r="R4" s="15"/>
      <c r="S4" s="13">
        <v>0</v>
      </c>
      <c r="T4" s="14">
        <v>0</v>
      </c>
      <c r="U4" s="13">
        <v>0</v>
      </c>
      <c r="V4" s="15"/>
      <c r="W4" s="13">
        <v>0</v>
      </c>
      <c r="X4" s="14">
        <v>0</v>
      </c>
      <c r="Y4" s="13">
        <v>0</v>
      </c>
      <c r="Z4" s="15"/>
      <c r="AA4" s="13">
        <v>0</v>
      </c>
      <c r="AB4" s="14">
        <v>0</v>
      </c>
      <c r="AC4" s="13">
        <v>0</v>
      </c>
      <c r="AD4" s="15"/>
      <c r="AE4" s="16">
        <v>0</v>
      </c>
      <c r="AF4" s="14">
        <v>0</v>
      </c>
      <c r="AG4" s="13" t="s">
        <v>1</v>
      </c>
      <c r="AH4" s="15"/>
      <c r="AI4" s="17">
        <v>0</v>
      </c>
      <c r="AJ4" s="18">
        <v>0</v>
      </c>
      <c r="AK4" s="17">
        <v>0</v>
      </c>
    </row>
    <row r="5" spans="1:37" x14ac:dyDescent="0.3">
      <c r="A5" s="5" t="s">
        <v>4</v>
      </c>
      <c r="B5" s="12"/>
      <c r="C5" s="19">
        <v>19000000</v>
      </c>
      <c r="D5" s="20" t="s">
        <v>0</v>
      </c>
      <c r="E5" s="19">
        <v>26000000</v>
      </c>
      <c r="F5" s="12"/>
      <c r="G5" s="19">
        <v>26000000</v>
      </c>
      <c r="H5" s="20" t="s">
        <v>0</v>
      </c>
      <c r="I5" s="19">
        <v>31000000</v>
      </c>
      <c r="J5" s="12"/>
      <c r="K5" s="19">
        <v>31000000</v>
      </c>
      <c r="L5" s="20" t="s">
        <v>0</v>
      </c>
      <c r="M5" s="19">
        <v>31000000</v>
      </c>
      <c r="N5" s="12"/>
      <c r="O5" s="19">
        <v>31000000</v>
      </c>
      <c r="P5" s="20" t="s">
        <v>0</v>
      </c>
      <c r="Q5" s="19">
        <v>31000000</v>
      </c>
      <c r="R5" s="12"/>
      <c r="S5" s="19">
        <v>31000000</v>
      </c>
      <c r="T5" s="20" t="s">
        <v>0</v>
      </c>
      <c r="U5" s="19">
        <v>31000000</v>
      </c>
      <c r="V5" s="12"/>
      <c r="W5" s="19">
        <v>31000000</v>
      </c>
      <c r="X5" s="20" t="s">
        <v>0</v>
      </c>
      <c r="Y5" s="19">
        <v>31000000</v>
      </c>
      <c r="Z5" s="12"/>
      <c r="AA5" s="19">
        <v>31000000</v>
      </c>
      <c r="AB5" s="20" t="s">
        <v>0</v>
      </c>
      <c r="AC5" s="19">
        <v>31000000</v>
      </c>
      <c r="AD5" s="12"/>
      <c r="AE5" s="19">
        <v>31000000</v>
      </c>
      <c r="AF5" s="20" t="s">
        <v>0</v>
      </c>
      <c r="AG5" s="19">
        <v>28000000</v>
      </c>
      <c r="AH5" s="12"/>
      <c r="AI5" s="19">
        <v>28000000</v>
      </c>
      <c r="AJ5" s="20" t="s">
        <v>0</v>
      </c>
      <c r="AK5" s="19">
        <v>20000000</v>
      </c>
    </row>
    <row r="6" spans="1:37" x14ac:dyDescent="0.3">
      <c r="A6" s="5"/>
      <c r="B6" s="12"/>
      <c r="C6" s="5"/>
      <c r="D6" s="5"/>
      <c r="E6" s="5"/>
      <c r="F6" s="12"/>
      <c r="G6" s="5"/>
      <c r="H6" s="5"/>
      <c r="I6" s="5"/>
      <c r="J6" s="12"/>
      <c r="K6" s="5"/>
      <c r="L6" s="5"/>
      <c r="M6" s="5"/>
      <c r="N6" s="12"/>
      <c r="O6" s="5"/>
      <c r="P6" s="5"/>
      <c r="Q6" s="5"/>
      <c r="R6" s="12"/>
      <c r="S6" s="5"/>
      <c r="T6" s="5"/>
      <c r="U6" s="5"/>
      <c r="V6" s="12"/>
      <c r="W6" s="5"/>
      <c r="X6" s="5"/>
      <c r="Y6" s="5"/>
      <c r="Z6" s="12"/>
      <c r="AA6" s="5"/>
      <c r="AB6" s="5"/>
      <c r="AC6" s="5"/>
      <c r="AD6" s="12"/>
      <c r="AE6" s="5"/>
      <c r="AF6" s="5"/>
      <c r="AG6" s="5"/>
      <c r="AH6" s="12"/>
      <c r="AI6" s="5"/>
      <c r="AJ6" s="5"/>
    </row>
    <row r="7" spans="1:37" x14ac:dyDescent="0.3">
      <c r="A7" s="21" t="s">
        <v>17</v>
      </c>
      <c r="B7" s="12"/>
      <c r="C7" s="19">
        <v>19000000</v>
      </c>
      <c r="D7" s="5"/>
      <c r="E7" s="19">
        <v>26000000</v>
      </c>
      <c r="F7" s="22" t="s">
        <v>1</v>
      </c>
      <c r="G7" s="19">
        <v>26000000</v>
      </c>
      <c r="H7" s="5"/>
      <c r="I7" s="19">
        <v>31000000</v>
      </c>
      <c r="J7" s="12"/>
      <c r="K7" s="19">
        <v>31000000</v>
      </c>
      <c r="L7" s="5"/>
      <c r="M7" s="19">
        <v>31000000</v>
      </c>
      <c r="N7" s="12"/>
      <c r="O7" s="19">
        <v>31000000</v>
      </c>
      <c r="P7" s="5"/>
      <c r="Q7" s="19">
        <v>31000000</v>
      </c>
      <c r="R7" s="12"/>
      <c r="S7" s="19">
        <v>31000000</v>
      </c>
      <c r="T7" s="5"/>
      <c r="U7" s="19">
        <v>31000000</v>
      </c>
      <c r="V7" s="12"/>
      <c r="W7" s="19">
        <v>31000000</v>
      </c>
      <c r="X7" s="5"/>
      <c r="Y7" s="19">
        <v>31000000</v>
      </c>
      <c r="Z7" s="12"/>
      <c r="AA7" s="19">
        <v>31000000</v>
      </c>
      <c r="AB7" s="5"/>
      <c r="AC7" s="19">
        <v>31000000</v>
      </c>
      <c r="AD7" s="12"/>
      <c r="AE7" s="19">
        <v>31000000</v>
      </c>
      <c r="AF7" s="5"/>
      <c r="AG7" s="19">
        <v>28000000</v>
      </c>
      <c r="AH7" s="12"/>
      <c r="AI7" s="19">
        <v>28000000</v>
      </c>
      <c r="AJ7" s="5"/>
      <c r="AK7" s="19">
        <v>20000000</v>
      </c>
    </row>
    <row r="8" spans="1:37" x14ac:dyDescent="0.3">
      <c r="A8" s="23" t="s">
        <v>23</v>
      </c>
      <c r="B8" s="12"/>
      <c r="C8" s="19">
        <v>19000000</v>
      </c>
      <c r="D8" s="5"/>
      <c r="E8" s="19">
        <v>26000000</v>
      </c>
      <c r="F8" s="12"/>
      <c r="G8" s="19">
        <v>26000000</v>
      </c>
      <c r="H8" s="5"/>
      <c r="I8" s="19">
        <v>31000000</v>
      </c>
      <c r="J8" s="12"/>
      <c r="K8" s="19">
        <v>31000000</v>
      </c>
      <c r="L8" s="5"/>
      <c r="M8" s="19">
        <v>31000000</v>
      </c>
      <c r="N8" s="12"/>
      <c r="O8" s="19">
        <v>31000000</v>
      </c>
      <c r="P8" s="5"/>
      <c r="Q8" s="19">
        <v>31000000</v>
      </c>
      <c r="R8" s="12"/>
      <c r="S8" s="19">
        <v>31000000</v>
      </c>
      <c r="T8" s="5"/>
      <c r="U8" s="19">
        <v>31000000</v>
      </c>
      <c r="V8" s="12"/>
      <c r="W8" s="19">
        <v>31000000</v>
      </c>
      <c r="X8" s="5"/>
      <c r="Y8" s="19">
        <v>31000000</v>
      </c>
      <c r="Z8" s="12"/>
      <c r="AA8" s="19">
        <v>31000000</v>
      </c>
      <c r="AB8" s="5"/>
      <c r="AC8" s="19">
        <v>31000000</v>
      </c>
      <c r="AD8" s="12"/>
      <c r="AE8" s="19">
        <v>31000000</v>
      </c>
      <c r="AF8" s="5"/>
      <c r="AG8" s="19">
        <v>28000000</v>
      </c>
      <c r="AH8" s="22" t="s">
        <v>1</v>
      </c>
      <c r="AI8" s="19">
        <v>28000000</v>
      </c>
      <c r="AJ8" s="5"/>
      <c r="AK8" s="19">
        <v>20000000</v>
      </c>
    </row>
    <row r="9" spans="1:37" x14ac:dyDescent="0.3">
      <c r="A9" s="23" t="s">
        <v>24</v>
      </c>
      <c r="B9" s="12"/>
      <c r="C9" s="24">
        <f>C8/TNC</f>
        <v>0.1743119266055046</v>
      </c>
      <c r="D9" s="5"/>
      <c r="E9" s="24">
        <f>E8/TNC</f>
        <v>0.23853211009174313</v>
      </c>
      <c r="F9" s="12"/>
      <c r="G9" s="24">
        <f>G8/TNC</f>
        <v>0.23853211009174313</v>
      </c>
      <c r="H9" s="5"/>
      <c r="I9" s="24">
        <f>I8/TNC</f>
        <v>0.28440366972477066</v>
      </c>
      <c r="J9" s="12"/>
      <c r="K9" s="24">
        <f>K8/TNC</f>
        <v>0.28440366972477066</v>
      </c>
      <c r="L9" s="5"/>
      <c r="M9" s="24">
        <f>M8/TNC</f>
        <v>0.28440366972477066</v>
      </c>
      <c r="N9" s="12"/>
      <c r="O9" s="24">
        <f>O8/TNC</f>
        <v>0.28440366972477066</v>
      </c>
      <c r="P9" s="5"/>
      <c r="Q9" s="24">
        <f>Q8/TNC</f>
        <v>0.28440366972477066</v>
      </c>
      <c r="R9" s="12"/>
      <c r="S9" s="24">
        <f>S8/TNC</f>
        <v>0.28440366972477066</v>
      </c>
      <c r="T9" s="5"/>
      <c r="U9" s="24">
        <f>U8/TNC</f>
        <v>0.28440366972477066</v>
      </c>
      <c r="V9" s="12"/>
      <c r="W9" s="24">
        <f>W8/TNC</f>
        <v>0.28440366972477066</v>
      </c>
      <c r="X9" s="5"/>
      <c r="Y9" s="24">
        <f>Y8/TNC</f>
        <v>0.28440366972477066</v>
      </c>
      <c r="Z9" s="12"/>
      <c r="AA9" s="24">
        <f>AA8/TNC</f>
        <v>0.28440366972477066</v>
      </c>
      <c r="AB9" s="5"/>
      <c r="AC9" s="24">
        <f>AC8/TNC</f>
        <v>0.28440366972477066</v>
      </c>
      <c r="AD9" s="12"/>
      <c r="AE9" s="24">
        <f>AE8/TNC</f>
        <v>0.28440366972477066</v>
      </c>
      <c r="AF9" s="5"/>
      <c r="AG9" s="24">
        <f>AG8/TNC</f>
        <v>0.25688073394495414</v>
      </c>
      <c r="AH9" s="22"/>
      <c r="AI9" s="24">
        <f>AI8/TNC</f>
        <v>0.25688073394495414</v>
      </c>
      <c r="AJ9" s="5"/>
      <c r="AK9" s="25">
        <f>AK8/TNC</f>
        <v>0.1834862385321101</v>
      </c>
    </row>
    <row r="10" spans="1:37" x14ac:dyDescent="0.3">
      <c r="A10" s="6" t="s">
        <v>12</v>
      </c>
      <c r="B10" s="12"/>
      <c r="C10" s="26" t="s">
        <v>1</v>
      </c>
      <c r="D10" s="5"/>
      <c r="E10" s="5">
        <v>0</v>
      </c>
      <c r="F10" s="27" t="s">
        <v>1</v>
      </c>
      <c r="G10" s="28">
        <v>0</v>
      </c>
      <c r="H10" s="23" t="s">
        <v>1</v>
      </c>
      <c r="I10" s="5">
        <v>1</v>
      </c>
      <c r="J10" s="12"/>
      <c r="K10" s="5">
        <v>1</v>
      </c>
      <c r="L10" s="5" t="s">
        <v>1</v>
      </c>
      <c r="M10" s="5">
        <v>2</v>
      </c>
      <c r="N10" s="12"/>
      <c r="O10" s="5">
        <v>2</v>
      </c>
      <c r="P10" s="5" t="s">
        <v>1</v>
      </c>
      <c r="Q10" s="5">
        <v>3</v>
      </c>
      <c r="R10" s="12"/>
      <c r="S10" s="5">
        <v>3</v>
      </c>
      <c r="T10" s="5" t="s">
        <v>1</v>
      </c>
      <c r="U10" s="5">
        <v>4</v>
      </c>
      <c r="V10" s="12"/>
      <c r="W10" s="5">
        <v>4</v>
      </c>
      <c r="X10" s="5" t="s">
        <v>1</v>
      </c>
      <c r="Y10" s="5">
        <v>5</v>
      </c>
      <c r="Z10" s="12"/>
      <c r="AA10" s="29">
        <v>5</v>
      </c>
      <c r="AB10" s="5"/>
      <c r="AC10" s="5">
        <v>6</v>
      </c>
      <c r="AD10" s="12"/>
      <c r="AE10" s="5">
        <v>6</v>
      </c>
      <c r="AF10" s="5"/>
      <c r="AG10" s="5">
        <v>7</v>
      </c>
      <c r="AH10" s="12"/>
      <c r="AI10" s="5">
        <v>7</v>
      </c>
      <c r="AJ10" s="5"/>
      <c r="AK10" s="5" t="s">
        <v>1</v>
      </c>
    </row>
    <row r="11" spans="1:37" x14ac:dyDescent="0.3">
      <c r="A11" s="29" t="s">
        <v>22</v>
      </c>
      <c r="B11" s="12"/>
      <c r="C11" s="30" t="s">
        <v>1</v>
      </c>
      <c r="D11" s="31" t="s">
        <v>1</v>
      </c>
      <c r="E11" s="5" t="s">
        <v>1</v>
      </c>
      <c r="F11" s="32" t="s">
        <v>1</v>
      </c>
      <c r="G11" s="28" t="s">
        <v>1</v>
      </c>
      <c r="H11" s="23"/>
      <c r="I11" s="5">
        <v>0</v>
      </c>
      <c r="J11" s="33" t="s">
        <v>1</v>
      </c>
      <c r="K11" s="5">
        <v>0</v>
      </c>
      <c r="L11" s="5"/>
      <c r="M11" s="5">
        <v>1</v>
      </c>
      <c r="N11" s="12"/>
      <c r="O11" s="5">
        <v>1</v>
      </c>
      <c r="P11" s="5"/>
      <c r="Q11" s="5">
        <v>2</v>
      </c>
      <c r="R11" s="12"/>
      <c r="S11" s="5">
        <v>2</v>
      </c>
      <c r="T11" s="5"/>
      <c r="U11" s="5">
        <v>3</v>
      </c>
      <c r="V11" s="12"/>
      <c r="W11" s="5">
        <v>3</v>
      </c>
      <c r="X11" s="5"/>
      <c r="Y11" s="5">
        <v>4</v>
      </c>
      <c r="Z11" s="12"/>
      <c r="AA11" s="5">
        <v>4</v>
      </c>
      <c r="AB11" s="5"/>
      <c r="AC11" s="5">
        <v>5</v>
      </c>
      <c r="AD11" s="12"/>
      <c r="AE11" s="29">
        <v>5</v>
      </c>
      <c r="AF11" s="5"/>
      <c r="AG11" s="5">
        <v>6</v>
      </c>
      <c r="AH11" s="12"/>
      <c r="AI11" s="5">
        <v>6</v>
      </c>
      <c r="AJ11" s="5"/>
      <c r="AK11" s="5" t="s">
        <v>1</v>
      </c>
    </row>
    <row r="12" spans="1:37" x14ac:dyDescent="0.3">
      <c r="A12" s="5" t="s">
        <v>13</v>
      </c>
      <c r="B12" s="12"/>
      <c r="C12" s="30" t="s">
        <v>1</v>
      </c>
      <c r="D12" s="5"/>
      <c r="E12" s="34" t="s">
        <v>1</v>
      </c>
      <c r="F12" s="32" t="s">
        <v>1</v>
      </c>
      <c r="G12" s="28" t="s">
        <v>1</v>
      </c>
      <c r="H12" s="23"/>
      <c r="I12" s="5">
        <v>0</v>
      </c>
      <c r="J12" s="12"/>
      <c r="K12" s="5">
        <v>0</v>
      </c>
      <c r="L12" s="5"/>
      <c r="M12" s="5">
        <v>1</v>
      </c>
      <c r="N12" s="12"/>
      <c r="O12" s="5">
        <v>1</v>
      </c>
      <c r="P12" s="5"/>
      <c r="Q12" s="5">
        <v>2</v>
      </c>
      <c r="R12" s="12"/>
      <c r="S12" s="5">
        <v>2</v>
      </c>
      <c r="T12" s="5"/>
      <c r="U12" s="5">
        <v>3</v>
      </c>
      <c r="V12" s="12"/>
      <c r="W12" s="5">
        <v>3</v>
      </c>
      <c r="X12" s="5"/>
      <c r="Y12" s="5">
        <v>4</v>
      </c>
      <c r="Z12" s="12"/>
      <c r="AA12" s="5">
        <v>4</v>
      </c>
      <c r="AB12" s="5"/>
      <c r="AC12" s="5">
        <v>5</v>
      </c>
      <c r="AD12" s="12"/>
      <c r="AE12" s="29">
        <v>5</v>
      </c>
      <c r="AF12" s="5"/>
      <c r="AG12" s="5">
        <v>6</v>
      </c>
      <c r="AH12" s="12"/>
      <c r="AI12" s="5">
        <v>6</v>
      </c>
      <c r="AJ12" s="5"/>
      <c r="AK12" s="5" t="s">
        <v>1</v>
      </c>
    </row>
    <row r="13" spans="1:37" ht="15.75" thickBot="1" x14ac:dyDescent="0.35">
      <c r="A13" s="35"/>
      <c r="B13" s="12"/>
      <c r="C13" s="36"/>
      <c r="D13" s="37"/>
      <c r="E13" s="37"/>
      <c r="F13" s="12"/>
      <c r="G13" s="38"/>
      <c r="H13" s="39"/>
      <c r="I13" s="37"/>
      <c r="J13" s="12"/>
      <c r="K13" s="37"/>
      <c r="L13" s="37"/>
      <c r="M13" s="37"/>
      <c r="N13" s="12"/>
      <c r="O13" s="37"/>
      <c r="P13" s="37"/>
      <c r="Q13" s="37"/>
      <c r="R13" s="12"/>
      <c r="S13" s="37"/>
      <c r="T13" s="37"/>
      <c r="U13" s="37"/>
      <c r="V13" s="12"/>
      <c r="W13" s="37"/>
      <c r="X13" s="37"/>
      <c r="Y13" s="37"/>
      <c r="Z13" s="12"/>
      <c r="AA13" s="37"/>
      <c r="AB13" s="37"/>
      <c r="AC13" s="37"/>
      <c r="AD13" s="12"/>
      <c r="AE13" s="40"/>
      <c r="AF13" s="37"/>
      <c r="AG13" s="37"/>
      <c r="AH13" s="12"/>
      <c r="AI13" s="37"/>
      <c r="AJ13" s="37"/>
      <c r="AK13" s="37"/>
    </row>
    <row r="14" spans="1:37" ht="16.149999999999999" customHeight="1" x14ac:dyDescent="0.3">
      <c r="A14" s="112" t="s">
        <v>6</v>
      </c>
      <c r="C14" s="93" t="s">
        <v>31</v>
      </c>
      <c r="D14" s="94"/>
      <c r="E14" s="95"/>
      <c r="G14" s="93" t="s">
        <v>32</v>
      </c>
      <c r="H14" s="94"/>
      <c r="I14" s="95"/>
      <c r="J14" s="11"/>
      <c r="K14" s="93" t="s">
        <v>33</v>
      </c>
      <c r="L14" s="94"/>
      <c r="M14" s="95"/>
      <c r="O14" s="93" t="s">
        <v>34</v>
      </c>
      <c r="P14" s="94"/>
      <c r="Q14" s="95"/>
      <c r="S14" s="93" t="s">
        <v>35</v>
      </c>
      <c r="T14" s="94"/>
      <c r="U14" s="95"/>
      <c r="W14" s="93" t="s">
        <v>36</v>
      </c>
      <c r="X14" s="94"/>
      <c r="Y14" s="95"/>
      <c r="Z14" s="41" t="s">
        <v>15</v>
      </c>
      <c r="AA14" s="93" t="s">
        <v>38</v>
      </c>
      <c r="AB14" s="94"/>
      <c r="AC14" s="95"/>
      <c r="AE14" s="93" t="s">
        <v>8</v>
      </c>
      <c r="AF14" s="94"/>
      <c r="AG14" s="95"/>
      <c r="AI14" s="93" t="s">
        <v>25</v>
      </c>
      <c r="AJ14" s="94"/>
      <c r="AK14" s="95"/>
    </row>
    <row r="15" spans="1:37" ht="14.45" customHeight="1" x14ac:dyDescent="0.3">
      <c r="A15" s="113"/>
      <c r="C15" s="96"/>
      <c r="D15" s="97"/>
      <c r="E15" s="98"/>
      <c r="G15" s="96"/>
      <c r="H15" s="97"/>
      <c r="I15" s="98"/>
      <c r="J15" s="11"/>
      <c r="K15" s="96"/>
      <c r="L15" s="97"/>
      <c r="M15" s="98"/>
      <c r="O15" s="96"/>
      <c r="P15" s="97"/>
      <c r="Q15" s="98"/>
      <c r="S15" s="96"/>
      <c r="T15" s="97"/>
      <c r="U15" s="98"/>
      <c r="W15" s="96"/>
      <c r="X15" s="97"/>
      <c r="Y15" s="98"/>
      <c r="Z15" s="41"/>
      <c r="AA15" s="96"/>
      <c r="AB15" s="97"/>
      <c r="AC15" s="98"/>
      <c r="AE15" s="96"/>
      <c r="AF15" s="97"/>
      <c r="AG15" s="98"/>
      <c r="AI15" s="96"/>
      <c r="AJ15" s="97"/>
      <c r="AK15" s="98"/>
    </row>
    <row r="16" spans="1:37" ht="14.45" customHeight="1" x14ac:dyDescent="0.3">
      <c r="A16" s="113"/>
      <c r="C16" s="96"/>
      <c r="D16" s="97"/>
      <c r="E16" s="98"/>
      <c r="G16" s="96"/>
      <c r="H16" s="97"/>
      <c r="I16" s="98"/>
      <c r="J16" s="11"/>
      <c r="K16" s="96"/>
      <c r="L16" s="97"/>
      <c r="M16" s="98"/>
      <c r="O16" s="96"/>
      <c r="P16" s="97"/>
      <c r="Q16" s="98"/>
      <c r="S16" s="96"/>
      <c r="T16" s="97"/>
      <c r="U16" s="98"/>
      <c r="W16" s="96"/>
      <c r="X16" s="97"/>
      <c r="Y16" s="98"/>
      <c r="Z16" s="41"/>
      <c r="AA16" s="96"/>
      <c r="AB16" s="97"/>
      <c r="AC16" s="98"/>
      <c r="AE16" s="96"/>
      <c r="AF16" s="97"/>
      <c r="AG16" s="98"/>
      <c r="AI16" s="96"/>
      <c r="AJ16" s="97"/>
      <c r="AK16" s="98"/>
    </row>
    <row r="17" spans="1:37" ht="14.45" customHeight="1" x14ac:dyDescent="0.3">
      <c r="A17" s="113"/>
      <c r="C17" s="96"/>
      <c r="D17" s="97"/>
      <c r="E17" s="98"/>
      <c r="G17" s="96"/>
      <c r="H17" s="97"/>
      <c r="I17" s="98"/>
      <c r="J17" s="11"/>
      <c r="K17" s="96"/>
      <c r="L17" s="97"/>
      <c r="M17" s="98"/>
      <c r="O17" s="96"/>
      <c r="P17" s="97"/>
      <c r="Q17" s="98"/>
      <c r="S17" s="96"/>
      <c r="T17" s="97"/>
      <c r="U17" s="98"/>
      <c r="W17" s="96"/>
      <c r="X17" s="97"/>
      <c r="Y17" s="98"/>
      <c r="Z17" s="41"/>
      <c r="AA17" s="96"/>
      <c r="AB17" s="97"/>
      <c r="AC17" s="98"/>
      <c r="AE17" s="96"/>
      <c r="AF17" s="97"/>
      <c r="AG17" s="98"/>
      <c r="AI17" s="96"/>
      <c r="AJ17" s="97"/>
      <c r="AK17" s="98"/>
    </row>
    <row r="18" spans="1:37" ht="14.45" customHeight="1" x14ac:dyDescent="0.3">
      <c r="A18" s="113"/>
      <c r="C18" s="96"/>
      <c r="D18" s="97"/>
      <c r="E18" s="98"/>
      <c r="G18" s="96"/>
      <c r="H18" s="97"/>
      <c r="I18" s="98"/>
      <c r="J18" s="11"/>
      <c r="K18" s="96"/>
      <c r="L18" s="97"/>
      <c r="M18" s="98"/>
      <c r="O18" s="96"/>
      <c r="P18" s="97"/>
      <c r="Q18" s="98"/>
      <c r="S18" s="96"/>
      <c r="T18" s="97"/>
      <c r="U18" s="98"/>
      <c r="W18" s="96"/>
      <c r="X18" s="97"/>
      <c r="Y18" s="98"/>
      <c r="Z18" s="41"/>
      <c r="AA18" s="96"/>
      <c r="AB18" s="97"/>
      <c r="AC18" s="98"/>
      <c r="AE18" s="96"/>
      <c r="AF18" s="97"/>
      <c r="AG18" s="98"/>
      <c r="AI18" s="96"/>
      <c r="AJ18" s="97"/>
      <c r="AK18" s="98"/>
    </row>
    <row r="19" spans="1:37" ht="14.45" customHeight="1" thickBot="1" x14ac:dyDescent="0.35">
      <c r="A19" s="113"/>
      <c r="C19" s="96"/>
      <c r="D19" s="97"/>
      <c r="E19" s="98"/>
      <c r="G19" s="96"/>
      <c r="H19" s="97"/>
      <c r="I19" s="98"/>
      <c r="J19" s="11"/>
      <c r="K19" s="96"/>
      <c r="L19" s="97"/>
      <c r="M19" s="98"/>
      <c r="O19" s="96"/>
      <c r="P19" s="97"/>
      <c r="Q19" s="98"/>
      <c r="S19" s="96"/>
      <c r="T19" s="97"/>
      <c r="U19" s="98"/>
      <c r="W19" s="96"/>
      <c r="X19" s="97"/>
      <c r="Y19" s="98"/>
      <c r="Z19" s="41"/>
      <c r="AA19" s="96"/>
      <c r="AB19" s="97"/>
      <c r="AC19" s="98"/>
      <c r="AE19" s="96"/>
      <c r="AF19" s="97"/>
      <c r="AG19" s="98"/>
      <c r="AI19" s="99"/>
      <c r="AJ19" s="100"/>
      <c r="AK19" s="101"/>
    </row>
    <row r="20" spans="1:37" ht="14.45" customHeight="1" thickBot="1" x14ac:dyDescent="0.35">
      <c r="A20" s="114"/>
      <c r="C20" s="99"/>
      <c r="D20" s="100"/>
      <c r="E20" s="101"/>
      <c r="G20" s="99"/>
      <c r="H20" s="100"/>
      <c r="I20" s="101"/>
      <c r="K20" s="99"/>
      <c r="L20" s="100"/>
      <c r="M20" s="101"/>
      <c r="O20" s="99"/>
      <c r="P20" s="100"/>
      <c r="Q20" s="101"/>
      <c r="S20" s="99"/>
      <c r="T20" s="100"/>
      <c r="U20" s="101"/>
      <c r="W20" s="99"/>
      <c r="X20" s="100"/>
      <c r="Y20" s="101"/>
      <c r="AA20" s="99"/>
      <c r="AB20" s="100"/>
      <c r="AC20" s="101"/>
      <c r="AD20" s="42"/>
      <c r="AE20" s="96"/>
      <c r="AF20" s="97"/>
      <c r="AG20" s="98"/>
      <c r="AH20" s="43"/>
      <c r="AI20" s="43"/>
    </row>
    <row r="21" spans="1:37" ht="14.45" customHeight="1" thickBot="1" x14ac:dyDescent="0.35">
      <c r="G21" s="44"/>
      <c r="H21" s="44"/>
      <c r="I21" s="44"/>
      <c r="K21" s="45"/>
      <c r="L21" s="45"/>
      <c r="M21" s="45"/>
      <c r="AE21" s="100"/>
      <c r="AF21" s="100"/>
      <c r="AG21" s="101"/>
      <c r="AH21" s="43"/>
      <c r="AI21" s="43"/>
    </row>
    <row r="22" spans="1:37" ht="14.45" customHeight="1" thickBot="1" x14ac:dyDescent="0.35">
      <c r="K22" s="45"/>
      <c r="L22" s="45"/>
      <c r="M22" s="45"/>
      <c r="W22" s="46"/>
      <c r="X22" s="46"/>
      <c r="Y22" s="46"/>
      <c r="Z22" s="35"/>
      <c r="AA22" s="92"/>
      <c r="AB22" s="92"/>
      <c r="AC22" s="92"/>
      <c r="AD22" s="47"/>
      <c r="AG22" s="48"/>
      <c r="AK22" s="48"/>
    </row>
    <row r="23" spans="1:37" ht="64.349999999999994" customHeight="1" thickBot="1" x14ac:dyDescent="0.35">
      <c r="A23" s="103" t="s">
        <v>16</v>
      </c>
      <c r="B23" s="104"/>
      <c r="C23" s="104"/>
      <c r="D23" s="104"/>
      <c r="E23" s="104"/>
      <c r="F23" s="104"/>
      <c r="G23" s="104"/>
      <c r="H23" s="105"/>
      <c r="K23" s="45"/>
      <c r="L23" s="45"/>
      <c r="M23" s="45"/>
      <c r="W23" s="106" t="s">
        <v>37</v>
      </c>
      <c r="X23" s="107"/>
      <c r="Y23" s="108"/>
      <c r="Z23" s="41"/>
      <c r="AD23" s="116" t="s">
        <v>1</v>
      </c>
      <c r="AE23" s="126" t="s">
        <v>39</v>
      </c>
      <c r="AF23" s="127"/>
      <c r="AG23" s="128"/>
    </row>
    <row r="24" spans="1:37" ht="15.75" thickBot="1" x14ac:dyDescent="0.35">
      <c r="W24" s="109"/>
      <c r="X24" s="110"/>
      <c r="Y24" s="111"/>
      <c r="Z24" s="41"/>
      <c r="AD24" s="116"/>
      <c r="AE24" s="129"/>
      <c r="AF24" s="130"/>
      <c r="AG24" s="131"/>
    </row>
    <row r="25" spans="1:37" ht="16.149999999999999" customHeight="1" x14ac:dyDescent="0.3">
      <c r="Z25" s="41"/>
      <c r="AD25" s="116"/>
      <c r="AE25" s="129"/>
      <c r="AF25" s="130"/>
      <c r="AG25" s="131"/>
    </row>
    <row r="26" spans="1:37" x14ac:dyDescent="0.3">
      <c r="Z26" s="41"/>
      <c r="AD26" s="116"/>
      <c r="AE26" s="129"/>
      <c r="AF26" s="130"/>
      <c r="AG26" s="131"/>
    </row>
    <row r="27" spans="1:37" ht="15.75" thickBot="1" x14ac:dyDescent="0.35">
      <c r="Z27" s="48"/>
      <c r="AD27" s="116"/>
      <c r="AE27" s="132"/>
      <c r="AF27" s="133"/>
      <c r="AG27" s="134"/>
    </row>
    <row r="28" spans="1:37" ht="15.75" thickBot="1" x14ac:dyDescent="0.35">
      <c r="AA28" s="49"/>
      <c r="AB28" s="49"/>
      <c r="AC28" s="49"/>
      <c r="AD28" s="116"/>
    </row>
    <row r="29" spans="1:37" s="48" customFormat="1" ht="16.149999999999999" customHeight="1" x14ac:dyDescent="0.3">
      <c r="AE29" s="126" t="s">
        <v>40</v>
      </c>
      <c r="AF29" s="127"/>
      <c r="AG29" s="128"/>
    </row>
    <row r="30" spans="1:37" s="48" customFormat="1" x14ac:dyDescent="0.3">
      <c r="AE30" s="129"/>
      <c r="AF30" s="130"/>
      <c r="AG30" s="131"/>
    </row>
    <row r="31" spans="1:37" s="48" customFormat="1" x14ac:dyDescent="0.3">
      <c r="AE31" s="129"/>
      <c r="AF31" s="130"/>
      <c r="AG31" s="131"/>
    </row>
    <row r="32" spans="1:37" s="48" customFormat="1" x14ac:dyDescent="0.3">
      <c r="AE32" s="129"/>
      <c r="AF32" s="130"/>
      <c r="AG32" s="131"/>
    </row>
    <row r="33" spans="27:33" s="48" customFormat="1" x14ac:dyDescent="0.3">
      <c r="AE33" s="129"/>
      <c r="AF33" s="130"/>
      <c r="AG33" s="131"/>
    </row>
    <row r="34" spans="27:33" s="48" customFormat="1" x14ac:dyDescent="0.3">
      <c r="AE34" s="129"/>
      <c r="AF34" s="130"/>
      <c r="AG34" s="131"/>
    </row>
    <row r="35" spans="27:33" s="48" customFormat="1" ht="15.75" thickBot="1" x14ac:dyDescent="0.35">
      <c r="AE35" s="132"/>
      <c r="AF35" s="133"/>
      <c r="AG35" s="134"/>
    </row>
    <row r="36" spans="27:33" ht="15.75" thickBot="1" x14ac:dyDescent="0.35">
      <c r="AA36" s="3" t="s">
        <v>1</v>
      </c>
    </row>
    <row r="37" spans="27:33" x14ac:dyDescent="0.3">
      <c r="AE37" s="117" t="s">
        <v>21</v>
      </c>
      <c r="AF37" s="118"/>
      <c r="AG37" s="119"/>
    </row>
    <row r="38" spans="27:33" x14ac:dyDescent="0.3">
      <c r="AE38" s="120"/>
      <c r="AF38" s="121"/>
      <c r="AG38" s="122"/>
    </row>
    <row r="39" spans="27:33" x14ac:dyDescent="0.3">
      <c r="AE39" s="120"/>
      <c r="AF39" s="121"/>
      <c r="AG39" s="122"/>
    </row>
    <row r="40" spans="27:33" x14ac:dyDescent="0.3">
      <c r="AE40" s="120"/>
      <c r="AF40" s="121"/>
      <c r="AG40" s="122"/>
    </row>
    <row r="41" spans="27:33" x14ac:dyDescent="0.3">
      <c r="AE41" s="120"/>
      <c r="AF41" s="121"/>
      <c r="AG41" s="122"/>
    </row>
    <row r="42" spans="27:33" ht="15.75" thickBot="1" x14ac:dyDescent="0.35">
      <c r="AE42" s="123"/>
      <c r="AF42" s="124"/>
      <c r="AG42" s="125"/>
    </row>
  </sheetData>
  <mergeCells count="34">
    <mergeCell ref="AD23:AD28"/>
    <mergeCell ref="AE37:AG42"/>
    <mergeCell ref="AE29:AG35"/>
    <mergeCell ref="AE1:AG1"/>
    <mergeCell ref="AI14:AK19"/>
    <mergeCell ref="AE14:AG21"/>
    <mergeCell ref="AE23:AG27"/>
    <mergeCell ref="AI1:AK1"/>
    <mergeCell ref="AI2:AK2"/>
    <mergeCell ref="K1:M1"/>
    <mergeCell ref="AA2:AC2"/>
    <mergeCell ref="AA1:AC1"/>
    <mergeCell ref="O1:Q1"/>
    <mergeCell ref="C2:E2"/>
    <mergeCell ref="G2:I2"/>
    <mergeCell ref="K2:M2"/>
    <mergeCell ref="O2:Q2"/>
    <mergeCell ref="S2:U2"/>
    <mergeCell ref="AA22:AC22"/>
    <mergeCell ref="AA14:AC20"/>
    <mergeCell ref="S1:U1"/>
    <mergeCell ref="W1:Y1"/>
    <mergeCell ref="A23:H23"/>
    <mergeCell ref="G14:I20"/>
    <mergeCell ref="K14:M20"/>
    <mergeCell ref="O14:Q20"/>
    <mergeCell ref="S14:U20"/>
    <mergeCell ref="W23:Y24"/>
    <mergeCell ref="W14:Y20"/>
    <mergeCell ref="A14:A20"/>
    <mergeCell ref="C14:E20"/>
    <mergeCell ref="W2:Y2"/>
    <mergeCell ref="C1:E1"/>
    <mergeCell ref="G1:I1"/>
  </mergeCells>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3846E-DEE2-4361-9486-90FEBF4A0D84}">
  <dimension ref="A1:AG41"/>
  <sheetViews>
    <sheetView zoomScaleNormal="100" workbookViewId="0">
      <pane xSplit="1" ySplit="2" topLeftCell="B5" activePane="bottomRight" state="frozen"/>
      <selection pane="topRight" activeCell="B1" sqref="B1"/>
      <selection pane="bottomLeft" activeCell="A3" sqref="A3"/>
      <selection pane="bottomRight" activeCell="AE17" sqref="AE17:AG22"/>
    </sheetView>
  </sheetViews>
  <sheetFormatPr defaultColWidth="8.85546875" defaultRowHeight="15" x14ac:dyDescent="0.3"/>
  <cols>
    <col min="1" max="1" width="78.85546875" style="3" customWidth="1"/>
    <col min="2" max="2" width="8.85546875" style="3"/>
    <col min="3" max="3" width="13.5703125" style="3" bestFit="1" customWidth="1"/>
    <col min="4" max="4" width="10.42578125" style="3" customWidth="1"/>
    <col min="5" max="5" width="13.5703125" style="3" bestFit="1" customWidth="1"/>
    <col min="6" max="6" width="8.85546875" style="3"/>
    <col min="7" max="7" width="13.5703125" style="3" bestFit="1" customWidth="1"/>
    <col min="8" max="8" width="10.85546875" style="3" customWidth="1"/>
    <col min="9" max="9" width="13.5703125" style="3" bestFit="1" customWidth="1"/>
    <col min="10" max="10" width="8.85546875" style="3"/>
    <col min="11" max="11" width="13.5703125" style="3" bestFit="1" customWidth="1"/>
    <col min="12" max="12" width="11.28515625" style="3" bestFit="1" customWidth="1"/>
    <col min="13" max="13" width="13.5703125" style="3" bestFit="1" customWidth="1"/>
    <col min="14" max="14" width="8.85546875" style="3"/>
    <col min="15" max="15" width="13.5703125" style="3" bestFit="1" customWidth="1"/>
    <col min="16" max="16" width="10" style="3" bestFit="1" customWidth="1"/>
    <col min="17" max="17" width="13.5703125" style="3" bestFit="1" customWidth="1"/>
    <col min="18" max="18" width="8.85546875" style="3"/>
    <col min="19" max="19" width="13.5703125" style="3" bestFit="1" customWidth="1"/>
    <col min="20" max="20" width="10" style="3" bestFit="1" customWidth="1"/>
    <col min="21" max="21" width="13.5703125" style="3" bestFit="1" customWidth="1"/>
    <col min="22" max="22" width="8.85546875" style="3"/>
    <col min="23" max="23" width="13.5703125" style="3" bestFit="1" customWidth="1"/>
    <col min="24" max="24" width="10" style="3" bestFit="1" customWidth="1"/>
    <col min="25" max="25" width="12.42578125" style="3" customWidth="1"/>
    <col min="26" max="26" width="8.85546875" style="3"/>
    <col min="27" max="27" width="13.5703125" style="3" bestFit="1" customWidth="1"/>
    <col min="28" max="28" width="10" style="3" bestFit="1" customWidth="1"/>
    <col min="29" max="29" width="13.5703125" style="3" bestFit="1" customWidth="1"/>
    <col min="30" max="30" width="8.85546875" style="3"/>
    <col min="31" max="31" width="13.5703125" style="3" bestFit="1" customWidth="1"/>
    <col min="32" max="32" width="10" style="3" bestFit="1" customWidth="1"/>
    <col min="33" max="33" width="13.5703125" style="3" bestFit="1" customWidth="1"/>
    <col min="34" max="16384" width="8.85546875" style="3"/>
  </cols>
  <sheetData>
    <row r="1" spans="1:33" x14ac:dyDescent="0.3">
      <c r="A1" s="50" t="s">
        <v>26</v>
      </c>
      <c r="B1" s="2"/>
      <c r="C1" s="102">
        <v>45748</v>
      </c>
      <c r="D1" s="102"/>
      <c r="E1" s="102"/>
      <c r="F1" s="2"/>
      <c r="G1" s="102">
        <v>45749</v>
      </c>
      <c r="H1" s="102"/>
      <c r="I1" s="102"/>
      <c r="J1" s="2"/>
      <c r="K1" s="102">
        <v>45750</v>
      </c>
      <c r="L1" s="102"/>
      <c r="M1" s="102"/>
      <c r="N1" s="2"/>
      <c r="O1" s="102">
        <v>45751</v>
      </c>
      <c r="P1" s="102"/>
      <c r="Q1" s="102"/>
      <c r="R1" s="2"/>
      <c r="S1" s="102">
        <v>45754</v>
      </c>
      <c r="T1" s="102"/>
      <c r="U1" s="102"/>
      <c r="V1" s="2"/>
      <c r="W1" s="102">
        <v>45755</v>
      </c>
      <c r="X1" s="102"/>
      <c r="Y1" s="102"/>
      <c r="Z1" s="51"/>
      <c r="AA1" s="102">
        <v>45756</v>
      </c>
      <c r="AB1" s="102"/>
      <c r="AC1" s="102"/>
      <c r="AE1" s="102">
        <v>45757</v>
      </c>
      <c r="AF1" s="102"/>
      <c r="AG1" s="102"/>
    </row>
    <row r="2" spans="1:33" ht="15.75" thickBot="1" x14ac:dyDescent="0.35">
      <c r="A2" s="4">
        <v>400000000</v>
      </c>
      <c r="B2" s="2"/>
      <c r="C2" s="115" t="s">
        <v>7</v>
      </c>
      <c r="D2" s="115"/>
      <c r="E2" s="115"/>
      <c r="F2" s="2"/>
      <c r="G2" s="115" t="s">
        <v>7</v>
      </c>
      <c r="H2" s="115"/>
      <c r="I2" s="115"/>
      <c r="J2" s="2"/>
      <c r="K2" s="115" t="s">
        <v>7</v>
      </c>
      <c r="L2" s="115"/>
      <c r="M2" s="115"/>
      <c r="N2" s="2"/>
      <c r="O2" s="115" t="s">
        <v>7</v>
      </c>
      <c r="P2" s="115"/>
      <c r="Q2" s="115"/>
      <c r="R2" s="2"/>
      <c r="S2" s="115" t="s">
        <v>7</v>
      </c>
      <c r="T2" s="115"/>
      <c r="U2" s="115"/>
      <c r="V2" s="2"/>
      <c r="W2" s="115" t="s">
        <v>7</v>
      </c>
      <c r="X2" s="115"/>
      <c r="Y2" s="115"/>
      <c r="Z2" s="2"/>
      <c r="AA2" s="115" t="s">
        <v>7</v>
      </c>
      <c r="AB2" s="115"/>
      <c r="AC2" s="115"/>
      <c r="AD2" s="2"/>
      <c r="AE2" s="115" t="s">
        <v>7</v>
      </c>
      <c r="AF2" s="115"/>
      <c r="AG2" s="115"/>
    </row>
    <row r="3" spans="1:33" ht="105" x14ac:dyDescent="0.3">
      <c r="A3" s="52" t="s">
        <v>60</v>
      </c>
      <c r="B3" s="2"/>
      <c r="C3" s="9" t="s">
        <v>59</v>
      </c>
      <c r="D3" s="10" t="s">
        <v>30</v>
      </c>
      <c r="E3" s="9" t="s">
        <v>20</v>
      </c>
      <c r="F3" s="2"/>
      <c r="G3" s="9" t="s">
        <v>59</v>
      </c>
      <c r="H3" s="10" t="s">
        <v>30</v>
      </c>
      <c r="I3" s="9" t="s">
        <v>20</v>
      </c>
      <c r="J3" s="2"/>
      <c r="K3" s="9" t="s">
        <v>59</v>
      </c>
      <c r="L3" s="10" t="s">
        <v>30</v>
      </c>
      <c r="M3" s="9" t="s">
        <v>20</v>
      </c>
      <c r="N3" s="2"/>
      <c r="O3" s="9" t="s">
        <v>59</v>
      </c>
      <c r="P3" s="10" t="s">
        <v>30</v>
      </c>
      <c r="Q3" s="9" t="s">
        <v>20</v>
      </c>
      <c r="R3" s="2"/>
      <c r="S3" s="9" t="s">
        <v>59</v>
      </c>
      <c r="T3" s="10" t="s">
        <v>30</v>
      </c>
      <c r="U3" s="9" t="s">
        <v>20</v>
      </c>
      <c r="V3" s="2"/>
      <c r="W3" s="9" t="s">
        <v>59</v>
      </c>
      <c r="X3" s="10" t="s">
        <v>30</v>
      </c>
      <c r="Y3" s="9" t="s">
        <v>20</v>
      </c>
      <c r="Z3" s="2"/>
      <c r="AA3" s="9" t="s">
        <v>59</v>
      </c>
      <c r="AB3" s="10" t="s">
        <v>30</v>
      </c>
      <c r="AC3" s="9" t="s">
        <v>20</v>
      </c>
      <c r="AD3" s="2"/>
      <c r="AE3" s="9" t="s">
        <v>59</v>
      </c>
      <c r="AF3" s="10" t="s">
        <v>30</v>
      </c>
      <c r="AG3" s="9" t="s">
        <v>20</v>
      </c>
    </row>
    <row r="4" spans="1:33" s="54" customFormat="1" x14ac:dyDescent="0.3">
      <c r="A4" s="16" t="s">
        <v>5</v>
      </c>
      <c r="B4" s="15"/>
      <c r="C4" s="13">
        <v>500000</v>
      </c>
      <c r="D4" s="14">
        <v>3</v>
      </c>
      <c r="E4" s="13">
        <v>500000</v>
      </c>
      <c r="F4" s="15"/>
      <c r="G4" s="13">
        <v>500000</v>
      </c>
      <c r="H4" s="14">
        <v>4</v>
      </c>
      <c r="I4" s="13">
        <v>500000</v>
      </c>
      <c r="J4" s="15"/>
      <c r="K4" s="13">
        <v>500000</v>
      </c>
      <c r="L4" s="18">
        <v>5</v>
      </c>
      <c r="M4" s="13">
        <v>500000</v>
      </c>
      <c r="N4" s="15"/>
      <c r="O4" s="53">
        <v>500000</v>
      </c>
      <c r="P4" s="18">
        <v>6</v>
      </c>
      <c r="Q4" s="13">
        <v>500000</v>
      </c>
      <c r="R4" s="15"/>
      <c r="S4" s="13">
        <v>500000</v>
      </c>
      <c r="T4" s="18">
        <v>7</v>
      </c>
      <c r="U4" s="13">
        <v>500000</v>
      </c>
      <c r="V4" s="15"/>
      <c r="W4" s="13">
        <v>500000</v>
      </c>
      <c r="X4" s="18">
        <v>8</v>
      </c>
      <c r="Y4" s="13">
        <v>500000</v>
      </c>
      <c r="Z4" s="15"/>
      <c r="AA4" s="13">
        <v>500000</v>
      </c>
      <c r="AB4" s="18">
        <v>9</v>
      </c>
      <c r="AC4" s="13">
        <v>500000</v>
      </c>
      <c r="AD4" s="15"/>
      <c r="AE4" s="13">
        <v>500000</v>
      </c>
      <c r="AF4" s="18">
        <v>10</v>
      </c>
      <c r="AG4" s="13">
        <v>500000</v>
      </c>
    </row>
    <row r="5" spans="1:33" s="54" customFormat="1" x14ac:dyDescent="0.3">
      <c r="A5" s="16" t="s">
        <v>5</v>
      </c>
      <c r="B5" s="15"/>
      <c r="C5" s="13">
        <v>250000</v>
      </c>
      <c r="D5" s="14">
        <v>2</v>
      </c>
      <c r="E5" s="13">
        <v>250000</v>
      </c>
      <c r="F5" s="15"/>
      <c r="G5" s="13">
        <v>250000</v>
      </c>
      <c r="H5" s="14">
        <v>3</v>
      </c>
      <c r="I5" s="13">
        <v>250000</v>
      </c>
      <c r="J5" s="15"/>
      <c r="K5" s="13">
        <v>250000</v>
      </c>
      <c r="L5" s="18">
        <v>4</v>
      </c>
      <c r="M5" s="13">
        <v>250000</v>
      </c>
      <c r="N5" s="15"/>
      <c r="O5" s="53">
        <v>250000</v>
      </c>
      <c r="P5" s="18">
        <v>5</v>
      </c>
      <c r="Q5" s="13">
        <v>250000</v>
      </c>
      <c r="R5" s="15"/>
      <c r="S5" s="13">
        <v>250000</v>
      </c>
      <c r="T5" s="18">
        <v>6</v>
      </c>
      <c r="U5" s="13">
        <v>250000</v>
      </c>
      <c r="V5" s="15"/>
      <c r="W5" s="13">
        <v>250000</v>
      </c>
      <c r="X5" s="18">
        <v>7</v>
      </c>
      <c r="Y5" s="13">
        <v>250000</v>
      </c>
      <c r="Z5" s="15"/>
      <c r="AA5" s="13">
        <v>250000</v>
      </c>
      <c r="AB5" s="18">
        <v>8</v>
      </c>
      <c r="AC5" s="13">
        <v>250000</v>
      </c>
      <c r="AD5" s="15"/>
      <c r="AE5" s="13">
        <v>250000</v>
      </c>
      <c r="AF5" s="18">
        <v>9</v>
      </c>
      <c r="AG5" s="13">
        <v>250000</v>
      </c>
    </row>
    <row r="6" spans="1:33" s="54" customFormat="1" x14ac:dyDescent="0.3">
      <c r="A6" s="16" t="s">
        <v>52</v>
      </c>
      <c r="B6" s="15"/>
      <c r="C6" s="13"/>
      <c r="D6" s="14"/>
      <c r="E6" s="13">
        <f>E4+E5</f>
        <v>750000</v>
      </c>
      <c r="F6" s="15"/>
      <c r="G6" s="53"/>
      <c r="H6" s="14"/>
      <c r="I6" s="53">
        <f>I4+I5</f>
        <v>750000</v>
      </c>
      <c r="J6" s="15"/>
      <c r="K6" s="53"/>
      <c r="L6" s="14"/>
      <c r="M6" s="53">
        <f>M4+M5</f>
        <v>750000</v>
      </c>
      <c r="N6" s="15"/>
      <c r="O6" s="53"/>
      <c r="P6" s="14"/>
      <c r="Q6" s="53">
        <f>Q4+Q5</f>
        <v>750000</v>
      </c>
      <c r="R6" s="15"/>
      <c r="S6" s="53"/>
      <c r="T6" s="14"/>
      <c r="U6" s="53">
        <f>U4+U5</f>
        <v>750000</v>
      </c>
      <c r="V6" s="15"/>
      <c r="W6" s="53"/>
      <c r="X6" s="55"/>
      <c r="Y6" s="53">
        <f>Y4+Y5</f>
        <v>750000</v>
      </c>
      <c r="Z6" s="15"/>
      <c r="AA6" s="53"/>
      <c r="AB6" s="55"/>
      <c r="AC6" s="53">
        <f>AC4+AC5</f>
        <v>750000</v>
      </c>
      <c r="AD6" s="15"/>
      <c r="AE6" s="53"/>
      <c r="AF6" s="55"/>
      <c r="AG6" s="53">
        <f>AG4+AG5</f>
        <v>750000</v>
      </c>
    </row>
    <row r="7" spans="1:33" x14ac:dyDescent="0.3">
      <c r="B7" s="12"/>
      <c r="C7" s="19" t="s">
        <v>1</v>
      </c>
      <c r="D7" s="20" t="s">
        <v>1</v>
      </c>
      <c r="E7" s="19">
        <v>0</v>
      </c>
      <c r="F7" s="12"/>
      <c r="G7" s="19" t="s">
        <v>1</v>
      </c>
      <c r="H7" s="20" t="s">
        <v>1</v>
      </c>
      <c r="I7" s="19" t="s">
        <v>1</v>
      </c>
      <c r="J7" s="12"/>
      <c r="K7" s="56" t="s">
        <v>1</v>
      </c>
      <c r="L7" s="20" t="s">
        <v>1</v>
      </c>
      <c r="M7" s="19" t="s">
        <v>1</v>
      </c>
      <c r="N7" s="12"/>
      <c r="O7" s="19" t="s">
        <v>1</v>
      </c>
      <c r="P7" s="20" t="s">
        <v>1</v>
      </c>
      <c r="Q7" s="19" t="s">
        <v>1</v>
      </c>
      <c r="R7" s="12"/>
      <c r="S7" s="19" t="s">
        <v>1</v>
      </c>
      <c r="T7" s="20" t="s">
        <v>1</v>
      </c>
      <c r="U7" s="19" t="s">
        <v>1</v>
      </c>
      <c r="V7" s="12"/>
      <c r="W7" s="5"/>
      <c r="X7" s="57"/>
      <c r="Y7" s="58" t="s">
        <v>1</v>
      </c>
      <c r="Z7" s="12"/>
      <c r="AA7" s="19" t="s">
        <v>1</v>
      </c>
      <c r="AB7" s="20" t="s">
        <v>1</v>
      </c>
      <c r="AC7" s="19" t="s">
        <v>1</v>
      </c>
      <c r="AD7" s="12"/>
      <c r="AE7" s="19" t="s">
        <v>1</v>
      </c>
      <c r="AF7" s="20" t="s">
        <v>1</v>
      </c>
      <c r="AG7" s="19" t="s">
        <v>1</v>
      </c>
    </row>
    <row r="8" spans="1:33" s="54" customFormat="1" x14ac:dyDescent="0.3">
      <c r="A8" s="16" t="s">
        <v>4</v>
      </c>
      <c r="B8" s="15"/>
      <c r="C8" s="13">
        <v>19000000</v>
      </c>
      <c r="D8" s="14" t="s">
        <v>0</v>
      </c>
      <c r="E8" s="13">
        <v>22000000</v>
      </c>
      <c r="F8" s="15"/>
      <c r="G8" s="13">
        <v>22000000</v>
      </c>
      <c r="H8" s="14" t="s">
        <v>0</v>
      </c>
      <c r="I8" s="13">
        <v>35000000</v>
      </c>
      <c r="J8" s="15"/>
      <c r="K8" s="13">
        <v>35000000</v>
      </c>
      <c r="L8" s="14" t="s">
        <v>0</v>
      </c>
      <c r="M8" s="13">
        <v>35000000</v>
      </c>
      <c r="N8" s="15"/>
      <c r="O8" s="13">
        <v>35000000</v>
      </c>
      <c r="P8" s="14" t="s">
        <v>0</v>
      </c>
      <c r="Q8" s="13">
        <v>35000000</v>
      </c>
      <c r="R8" s="15"/>
      <c r="S8" s="13">
        <v>35000000</v>
      </c>
      <c r="T8" s="14" t="s">
        <v>0</v>
      </c>
      <c r="U8" s="13">
        <v>35000000</v>
      </c>
      <c r="V8" s="15"/>
      <c r="W8" s="13">
        <v>35000000</v>
      </c>
      <c r="X8" s="14" t="s">
        <v>0</v>
      </c>
      <c r="Y8" s="13">
        <v>35000000</v>
      </c>
      <c r="Z8" s="15"/>
      <c r="AA8" s="13">
        <v>35000000</v>
      </c>
      <c r="AB8" s="14" t="s">
        <v>0</v>
      </c>
      <c r="AC8" s="13">
        <v>35000000</v>
      </c>
      <c r="AD8" s="15"/>
      <c r="AE8" s="13">
        <v>35000000</v>
      </c>
      <c r="AF8" s="14" t="s">
        <v>0</v>
      </c>
      <c r="AG8" s="13">
        <v>20000000</v>
      </c>
    </row>
    <row r="9" spans="1:33" s="54" customFormat="1" x14ac:dyDescent="0.3">
      <c r="B9" s="15"/>
      <c r="C9" s="16"/>
      <c r="D9" s="16"/>
      <c r="E9" s="16"/>
      <c r="F9" s="15"/>
      <c r="G9" s="16"/>
      <c r="H9" s="14"/>
      <c r="I9" s="16"/>
      <c r="J9" s="15"/>
      <c r="K9" s="16"/>
      <c r="L9" s="16"/>
      <c r="M9" s="16"/>
      <c r="N9" s="15"/>
      <c r="O9" s="16"/>
      <c r="P9" s="16"/>
      <c r="Q9" s="16"/>
      <c r="R9" s="15"/>
      <c r="S9" s="16"/>
      <c r="T9" s="16"/>
      <c r="U9" s="16"/>
      <c r="V9" s="15"/>
      <c r="W9" s="16"/>
      <c r="X9" s="16"/>
      <c r="Y9" s="16"/>
      <c r="Z9" s="15"/>
      <c r="AA9" s="16"/>
      <c r="AB9" s="16"/>
      <c r="AC9" s="16"/>
      <c r="AD9" s="15"/>
      <c r="AE9" s="16"/>
      <c r="AF9" s="14"/>
      <c r="AG9" s="16"/>
    </row>
    <row r="10" spans="1:33" s="54" customFormat="1" x14ac:dyDescent="0.3">
      <c r="A10" s="59" t="s">
        <v>17</v>
      </c>
      <c r="B10" s="15"/>
      <c r="C10" s="16">
        <v>19500000</v>
      </c>
      <c r="D10" s="16"/>
      <c r="E10" s="53">
        <v>22750000</v>
      </c>
      <c r="F10" s="15"/>
      <c r="G10" s="13">
        <v>22750000</v>
      </c>
      <c r="H10" s="14"/>
      <c r="I10" s="53">
        <v>35750000</v>
      </c>
      <c r="J10" s="15"/>
      <c r="K10" s="13">
        <v>35750000</v>
      </c>
      <c r="L10" s="16"/>
      <c r="M10" s="53">
        <v>35750000</v>
      </c>
      <c r="N10" s="15"/>
      <c r="O10" s="13">
        <v>35750000</v>
      </c>
      <c r="P10" s="16"/>
      <c r="Q10" s="13">
        <v>35750000</v>
      </c>
      <c r="R10" s="15"/>
      <c r="S10" s="13">
        <v>35750000</v>
      </c>
      <c r="T10" s="16"/>
      <c r="U10" s="53">
        <v>35750000</v>
      </c>
      <c r="V10" s="15"/>
      <c r="W10" s="53">
        <v>35750000</v>
      </c>
      <c r="X10" s="60"/>
      <c r="Y10" s="53">
        <v>35750000</v>
      </c>
      <c r="Z10" s="15"/>
      <c r="AA10" s="53">
        <v>35750000</v>
      </c>
      <c r="AB10" s="60"/>
      <c r="AC10" s="53">
        <v>35750000</v>
      </c>
      <c r="AD10" s="15"/>
      <c r="AE10" s="61">
        <v>35750000</v>
      </c>
      <c r="AF10" s="16"/>
      <c r="AG10" s="16">
        <v>20750000</v>
      </c>
    </row>
    <row r="11" spans="1:33" s="54" customFormat="1" x14ac:dyDescent="0.3">
      <c r="A11" s="60" t="s">
        <v>28</v>
      </c>
      <c r="B11" s="15"/>
      <c r="C11" s="13">
        <v>19000000</v>
      </c>
      <c r="D11" s="16"/>
      <c r="E11" s="53">
        <v>22000000</v>
      </c>
      <c r="F11" s="15"/>
      <c r="G11" s="16">
        <v>22000000</v>
      </c>
      <c r="H11" s="14"/>
      <c r="I11" s="53">
        <v>35000000</v>
      </c>
      <c r="J11" s="15"/>
      <c r="K11" s="13">
        <v>35000000</v>
      </c>
      <c r="L11" s="16"/>
      <c r="M11" s="53">
        <v>35500000</v>
      </c>
      <c r="N11" s="15"/>
      <c r="O11" s="13">
        <v>35500000</v>
      </c>
      <c r="P11" s="16"/>
      <c r="Q11" s="53">
        <v>35750000</v>
      </c>
      <c r="R11" s="15"/>
      <c r="S11" s="13">
        <v>35750000</v>
      </c>
      <c r="T11" s="16"/>
      <c r="U11" s="53">
        <v>35750000</v>
      </c>
      <c r="V11" s="15"/>
      <c r="W11" s="53">
        <v>35750000</v>
      </c>
      <c r="X11" s="60"/>
      <c r="Y11" s="53">
        <v>35750000</v>
      </c>
      <c r="Z11" s="15"/>
      <c r="AA11" s="53">
        <v>35750000</v>
      </c>
      <c r="AB11" s="60"/>
      <c r="AC11" s="53">
        <v>35750000</v>
      </c>
      <c r="AD11" s="15"/>
      <c r="AE11" s="61">
        <v>35750000</v>
      </c>
      <c r="AF11" s="16"/>
      <c r="AG11" s="16">
        <v>20750000</v>
      </c>
    </row>
    <row r="12" spans="1:33" x14ac:dyDescent="0.3">
      <c r="A12" s="23" t="s">
        <v>24</v>
      </c>
      <c r="B12" s="12"/>
      <c r="C12" s="25">
        <f>C11/A2</f>
        <v>4.7500000000000001E-2</v>
      </c>
      <c r="D12" s="5"/>
      <c r="E12" s="25">
        <f>E11/A2</f>
        <v>5.5E-2</v>
      </c>
      <c r="F12" s="12"/>
      <c r="G12" s="25">
        <f>G11/A2</f>
        <v>5.5E-2</v>
      </c>
      <c r="H12" s="20"/>
      <c r="I12" s="25">
        <f>I11/A2</f>
        <v>8.7499999999999994E-2</v>
      </c>
      <c r="J12" s="12"/>
      <c r="K12" s="25">
        <f>K11/A2</f>
        <v>8.7499999999999994E-2</v>
      </c>
      <c r="L12" s="5"/>
      <c r="M12" s="25">
        <f>M11/A2</f>
        <v>8.8749999999999996E-2</v>
      </c>
      <c r="N12" s="12"/>
      <c r="O12" s="25">
        <f>O11/A2</f>
        <v>8.8749999999999996E-2</v>
      </c>
      <c r="P12" s="5"/>
      <c r="Q12" s="25">
        <f>Q11/A2</f>
        <v>8.9374999999999996E-2</v>
      </c>
      <c r="R12" s="12"/>
      <c r="S12" s="25">
        <f>S11/A2</f>
        <v>8.9374999999999996E-2</v>
      </c>
      <c r="T12" s="5"/>
      <c r="U12" s="25">
        <f>U11/A2</f>
        <v>8.9374999999999996E-2</v>
      </c>
      <c r="V12" s="12"/>
      <c r="W12" s="25">
        <f>W11/A2</f>
        <v>8.9374999999999996E-2</v>
      </c>
      <c r="X12" s="5"/>
      <c r="Y12" s="25">
        <f>Y11/A2</f>
        <v>8.9374999999999996E-2</v>
      </c>
      <c r="Z12" s="12"/>
      <c r="AA12" s="25">
        <f>AA11/A2</f>
        <v>8.9374999999999996E-2</v>
      </c>
      <c r="AB12" s="5"/>
      <c r="AC12" s="25">
        <f>AC11/A2</f>
        <v>8.9374999999999996E-2</v>
      </c>
      <c r="AD12" s="12"/>
      <c r="AE12" s="25">
        <f>AE11/A2</f>
        <v>8.9374999999999996E-2</v>
      </c>
      <c r="AF12" s="5"/>
      <c r="AG12" s="25">
        <f>AG11/A2</f>
        <v>5.1874999999999998E-2</v>
      </c>
    </row>
    <row r="13" spans="1:33" x14ac:dyDescent="0.3">
      <c r="A13" s="62" t="s">
        <v>12</v>
      </c>
      <c r="B13" s="12"/>
      <c r="C13" s="63" t="s">
        <v>1</v>
      </c>
      <c r="D13" s="63"/>
      <c r="E13" s="63"/>
      <c r="F13" s="64"/>
      <c r="G13" s="63" t="s">
        <v>1</v>
      </c>
      <c r="H13" s="63" t="s">
        <v>1</v>
      </c>
      <c r="I13" s="63">
        <v>0</v>
      </c>
      <c r="J13" s="64"/>
      <c r="K13" s="63">
        <v>0</v>
      </c>
      <c r="L13" s="63" t="s">
        <v>1</v>
      </c>
      <c r="M13" s="63">
        <v>1</v>
      </c>
      <c r="N13" s="64"/>
      <c r="O13" s="63">
        <v>1</v>
      </c>
      <c r="P13" s="63" t="s">
        <v>1</v>
      </c>
      <c r="Q13" s="63">
        <v>2</v>
      </c>
      <c r="R13" s="64"/>
      <c r="S13" s="63">
        <v>2</v>
      </c>
      <c r="T13" s="63" t="s">
        <v>1</v>
      </c>
      <c r="U13" s="63">
        <v>3</v>
      </c>
      <c r="V13" s="64"/>
      <c r="W13" s="63">
        <v>3</v>
      </c>
      <c r="X13" s="63" t="s">
        <v>1</v>
      </c>
      <c r="Y13" s="63">
        <v>4</v>
      </c>
      <c r="Z13" s="64"/>
      <c r="AA13" s="65">
        <v>4</v>
      </c>
      <c r="AB13" s="63"/>
      <c r="AC13" s="63">
        <v>5</v>
      </c>
      <c r="AD13" s="64"/>
      <c r="AE13" s="63">
        <v>5</v>
      </c>
      <c r="AF13" s="63"/>
      <c r="AG13" s="63" t="s">
        <v>1</v>
      </c>
    </row>
    <row r="14" spans="1:33" x14ac:dyDescent="0.3">
      <c r="A14" s="29" t="s">
        <v>22</v>
      </c>
      <c r="B14" s="12"/>
      <c r="C14" s="63" t="s">
        <v>1</v>
      </c>
      <c r="D14" s="63"/>
      <c r="E14" s="63"/>
      <c r="F14" s="64"/>
      <c r="G14" s="63" t="s">
        <v>1</v>
      </c>
      <c r="H14" s="63"/>
      <c r="I14" s="63">
        <v>0</v>
      </c>
      <c r="J14" s="64"/>
      <c r="K14" s="63">
        <v>0</v>
      </c>
      <c r="L14" s="63"/>
      <c r="M14" s="63">
        <v>1</v>
      </c>
      <c r="N14" s="64"/>
      <c r="O14" s="63">
        <v>1</v>
      </c>
      <c r="P14" s="63"/>
      <c r="Q14" s="63">
        <v>2</v>
      </c>
      <c r="R14" s="64"/>
      <c r="S14" s="63">
        <v>2</v>
      </c>
      <c r="T14" s="63"/>
      <c r="U14" s="63">
        <v>3</v>
      </c>
      <c r="V14" s="64"/>
      <c r="W14" s="63">
        <v>3</v>
      </c>
      <c r="X14" s="63"/>
      <c r="Y14" s="63">
        <v>4</v>
      </c>
      <c r="Z14" s="64"/>
      <c r="AA14" s="63">
        <v>4</v>
      </c>
      <c r="AB14" s="63"/>
      <c r="AC14" s="63">
        <v>5</v>
      </c>
      <c r="AD14" s="64"/>
      <c r="AE14" s="65">
        <v>5</v>
      </c>
      <c r="AF14" s="63" t="s">
        <v>1</v>
      </c>
      <c r="AG14" s="63" t="s">
        <v>1</v>
      </c>
    </row>
    <row r="15" spans="1:33" x14ac:dyDescent="0.3">
      <c r="A15" s="23" t="s">
        <v>13</v>
      </c>
      <c r="B15" s="12"/>
      <c r="C15" s="66" t="s">
        <v>1</v>
      </c>
      <c r="D15" s="67"/>
      <c r="E15" s="67"/>
      <c r="F15" s="68"/>
      <c r="G15" s="66" t="s">
        <v>1</v>
      </c>
      <c r="H15" s="67"/>
      <c r="I15" s="67" t="s">
        <v>1</v>
      </c>
      <c r="J15" s="68"/>
      <c r="K15" s="66" t="s">
        <v>1</v>
      </c>
      <c r="L15" s="67"/>
      <c r="M15" s="67"/>
      <c r="N15" s="68"/>
      <c r="O15" s="66" t="s">
        <v>1</v>
      </c>
      <c r="P15" s="67"/>
      <c r="Q15" s="67"/>
      <c r="R15" s="68"/>
      <c r="S15" s="66" t="s">
        <v>1</v>
      </c>
      <c r="T15" s="67"/>
      <c r="U15" s="67"/>
      <c r="V15" s="68"/>
      <c r="W15" s="66"/>
      <c r="Y15" s="67"/>
      <c r="Z15" s="68"/>
      <c r="AA15" s="66" t="s">
        <v>1</v>
      </c>
      <c r="AB15" s="67"/>
      <c r="AC15" s="67"/>
      <c r="AD15" s="68"/>
      <c r="AE15" s="66" t="s">
        <v>1</v>
      </c>
      <c r="AF15" s="67"/>
      <c r="AG15" s="67"/>
    </row>
    <row r="16" spans="1:33" ht="15.75" thickBot="1" x14ac:dyDescent="0.35">
      <c r="B16" s="12"/>
      <c r="C16" s="69"/>
      <c r="D16" s="69"/>
      <c r="E16" s="69"/>
      <c r="F16" s="68"/>
      <c r="G16" s="69"/>
      <c r="H16" s="69"/>
      <c r="I16" s="69"/>
      <c r="J16" s="68"/>
      <c r="K16" s="69"/>
      <c r="L16" s="69"/>
      <c r="M16" s="69"/>
      <c r="N16" s="68"/>
      <c r="O16" s="69"/>
      <c r="P16" s="69"/>
      <c r="Q16" s="69"/>
      <c r="R16" s="68"/>
      <c r="S16" s="69"/>
      <c r="T16" s="69"/>
      <c r="U16" s="69"/>
      <c r="V16" s="68"/>
      <c r="W16" s="69"/>
      <c r="X16" s="69"/>
      <c r="Y16" s="69"/>
      <c r="Z16" s="68"/>
      <c r="AA16" s="69"/>
      <c r="AB16" s="69"/>
      <c r="AC16" s="69"/>
      <c r="AD16" s="68"/>
      <c r="AE16" s="70"/>
      <c r="AF16" s="69"/>
      <c r="AG16" s="69"/>
    </row>
    <row r="17" spans="1:33" ht="16.149999999999999" customHeight="1" x14ac:dyDescent="0.3">
      <c r="A17" s="112" t="s">
        <v>9</v>
      </c>
      <c r="C17" s="93" t="s">
        <v>58</v>
      </c>
      <c r="D17" s="94"/>
      <c r="E17" s="95"/>
      <c r="F17" s="45"/>
      <c r="G17" s="93" t="s">
        <v>41</v>
      </c>
      <c r="H17" s="94"/>
      <c r="I17" s="95"/>
      <c r="J17" s="71"/>
      <c r="K17" s="93" t="s">
        <v>42</v>
      </c>
      <c r="L17" s="94"/>
      <c r="M17" s="95"/>
      <c r="N17" s="45"/>
      <c r="O17" s="93" t="s">
        <v>43</v>
      </c>
      <c r="P17" s="94"/>
      <c r="Q17" s="95"/>
      <c r="R17" s="45"/>
      <c r="S17" s="93" t="s">
        <v>44</v>
      </c>
      <c r="T17" s="94"/>
      <c r="U17" s="95"/>
      <c r="V17" s="45"/>
      <c r="W17" s="93" t="s">
        <v>45</v>
      </c>
      <c r="X17" s="94"/>
      <c r="Y17" s="95"/>
      <c r="Z17" s="45"/>
      <c r="AA17" s="93" t="s">
        <v>46</v>
      </c>
      <c r="AB17" s="94"/>
      <c r="AC17" s="95"/>
      <c r="AD17" s="45"/>
      <c r="AE17" s="93" t="s">
        <v>66</v>
      </c>
      <c r="AF17" s="94"/>
      <c r="AG17" s="95"/>
    </row>
    <row r="18" spans="1:33" ht="14.45" customHeight="1" x14ac:dyDescent="0.3">
      <c r="A18" s="113"/>
      <c r="C18" s="96"/>
      <c r="D18" s="97"/>
      <c r="E18" s="98"/>
      <c r="F18" s="45"/>
      <c r="G18" s="96"/>
      <c r="H18" s="97"/>
      <c r="I18" s="98"/>
      <c r="J18" s="71"/>
      <c r="K18" s="96"/>
      <c r="L18" s="97"/>
      <c r="M18" s="98"/>
      <c r="N18" s="45"/>
      <c r="O18" s="96"/>
      <c r="P18" s="97"/>
      <c r="Q18" s="98"/>
      <c r="R18" s="45"/>
      <c r="S18" s="96"/>
      <c r="T18" s="97"/>
      <c r="U18" s="98"/>
      <c r="V18" s="45"/>
      <c r="W18" s="96"/>
      <c r="X18" s="97"/>
      <c r="Y18" s="98"/>
      <c r="Z18" s="45"/>
      <c r="AA18" s="96"/>
      <c r="AB18" s="97"/>
      <c r="AC18" s="98"/>
      <c r="AD18" s="45"/>
      <c r="AE18" s="96"/>
      <c r="AF18" s="97"/>
      <c r="AG18" s="98"/>
    </row>
    <row r="19" spans="1:33" ht="14.45" customHeight="1" x14ac:dyDescent="0.3">
      <c r="A19" s="113"/>
      <c r="C19" s="96"/>
      <c r="D19" s="97"/>
      <c r="E19" s="98"/>
      <c r="F19" s="45"/>
      <c r="G19" s="96"/>
      <c r="H19" s="97"/>
      <c r="I19" s="98"/>
      <c r="J19" s="71"/>
      <c r="K19" s="96"/>
      <c r="L19" s="97"/>
      <c r="M19" s="98"/>
      <c r="N19" s="45"/>
      <c r="O19" s="96"/>
      <c r="P19" s="97"/>
      <c r="Q19" s="98"/>
      <c r="R19" s="45"/>
      <c r="S19" s="96"/>
      <c r="T19" s="97"/>
      <c r="U19" s="98"/>
      <c r="V19" s="45"/>
      <c r="W19" s="96"/>
      <c r="X19" s="97"/>
      <c r="Y19" s="98"/>
      <c r="Z19" s="45"/>
      <c r="AA19" s="96"/>
      <c r="AB19" s="97"/>
      <c r="AC19" s="98"/>
      <c r="AD19" s="45"/>
      <c r="AE19" s="96"/>
      <c r="AF19" s="97"/>
      <c r="AG19" s="98"/>
    </row>
    <row r="20" spans="1:33" ht="14.45" customHeight="1" x14ac:dyDescent="0.3">
      <c r="A20" s="113"/>
      <c r="C20" s="96"/>
      <c r="D20" s="97"/>
      <c r="E20" s="98"/>
      <c r="F20" s="45"/>
      <c r="G20" s="96"/>
      <c r="H20" s="97"/>
      <c r="I20" s="98"/>
      <c r="J20" s="71"/>
      <c r="K20" s="96"/>
      <c r="L20" s="97"/>
      <c r="M20" s="98"/>
      <c r="N20" s="45"/>
      <c r="O20" s="96"/>
      <c r="P20" s="97"/>
      <c r="Q20" s="98"/>
      <c r="R20" s="45"/>
      <c r="S20" s="96"/>
      <c r="T20" s="97"/>
      <c r="U20" s="98"/>
      <c r="V20" s="45"/>
      <c r="W20" s="96"/>
      <c r="X20" s="97"/>
      <c r="Y20" s="98"/>
      <c r="Z20" s="45"/>
      <c r="AA20" s="96"/>
      <c r="AB20" s="97"/>
      <c r="AC20" s="98"/>
      <c r="AD20" s="45"/>
      <c r="AE20" s="96"/>
      <c r="AF20" s="97"/>
      <c r="AG20" s="98"/>
    </row>
    <row r="21" spans="1:33" ht="14.45" customHeight="1" x14ac:dyDescent="0.3">
      <c r="A21" s="113"/>
      <c r="C21" s="96"/>
      <c r="D21" s="97"/>
      <c r="E21" s="98"/>
      <c r="F21" s="45"/>
      <c r="G21" s="96"/>
      <c r="H21" s="97"/>
      <c r="I21" s="98"/>
      <c r="J21" s="71"/>
      <c r="K21" s="96"/>
      <c r="L21" s="97"/>
      <c r="M21" s="98"/>
      <c r="N21" s="45"/>
      <c r="O21" s="96"/>
      <c r="P21" s="97"/>
      <c r="Q21" s="98"/>
      <c r="R21" s="45"/>
      <c r="S21" s="96"/>
      <c r="T21" s="97"/>
      <c r="U21" s="98"/>
      <c r="V21" s="45"/>
      <c r="W21" s="96"/>
      <c r="X21" s="97"/>
      <c r="Y21" s="98"/>
      <c r="Z21" s="45"/>
      <c r="AA21" s="96"/>
      <c r="AB21" s="97"/>
      <c r="AC21" s="98"/>
      <c r="AD21" s="45"/>
      <c r="AE21" s="96"/>
      <c r="AF21" s="97"/>
      <c r="AG21" s="98"/>
    </row>
    <row r="22" spans="1:33" ht="14.45" customHeight="1" thickBot="1" x14ac:dyDescent="0.35">
      <c r="A22" s="113"/>
      <c r="C22" s="99"/>
      <c r="D22" s="100"/>
      <c r="E22" s="101"/>
      <c r="F22" s="45"/>
      <c r="G22" s="99"/>
      <c r="H22" s="100"/>
      <c r="I22" s="101"/>
      <c r="J22" s="71"/>
      <c r="K22" s="99"/>
      <c r="L22" s="100"/>
      <c r="M22" s="101"/>
      <c r="N22" s="45"/>
      <c r="O22" s="99"/>
      <c r="P22" s="100"/>
      <c r="Q22" s="101"/>
      <c r="R22" s="45"/>
      <c r="S22" s="99"/>
      <c r="T22" s="100"/>
      <c r="U22" s="101"/>
      <c r="V22" s="45"/>
      <c r="W22" s="99"/>
      <c r="X22" s="100"/>
      <c r="Y22" s="101"/>
      <c r="Z22" s="45"/>
      <c r="AA22" s="99"/>
      <c r="AB22" s="100"/>
      <c r="AC22" s="101"/>
      <c r="AD22" s="45"/>
      <c r="AE22" s="99"/>
      <c r="AF22" s="100"/>
      <c r="AG22" s="101"/>
    </row>
    <row r="23" spans="1:33" ht="14.45" customHeight="1" thickBot="1" x14ac:dyDescent="0.35">
      <c r="A23" s="113"/>
      <c r="D23" s="44"/>
      <c r="E23" s="44"/>
      <c r="F23" s="44"/>
      <c r="AA23" s="35"/>
      <c r="AB23" s="35"/>
      <c r="AC23" s="35"/>
    </row>
    <row r="24" spans="1:33" ht="14.45" customHeight="1" x14ac:dyDescent="0.3">
      <c r="A24" s="113"/>
      <c r="D24" s="44"/>
      <c r="E24" s="44"/>
      <c r="F24" s="44"/>
      <c r="K24" s="117" t="s">
        <v>29</v>
      </c>
      <c r="L24" s="118"/>
      <c r="M24" s="119"/>
      <c r="S24" s="72"/>
      <c r="T24" s="72"/>
      <c r="U24" s="72"/>
      <c r="AA24" s="117" t="s">
        <v>47</v>
      </c>
      <c r="AB24" s="118"/>
      <c r="AC24" s="119"/>
    </row>
    <row r="25" spans="1:33" ht="14.45" customHeight="1" x14ac:dyDescent="0.3">
      <c r="A25" s="113"/>
      <c r="K25" s="120"/>
      <c r="L25" s="121"/>
      <c r="M25" s="122"/>
      <c r="S25" s="72"/>
      <c r="T25" s="72"/>
      <c r="U25" s="72"/>
      <c r="AA25" s="120"/>
      <c r="AB25" s="121"/>
      <c r="AC25" s="122"/>
    </row>
    <row r="26" spans="1:33" ht="14.45" customHeight="1" x14ac:dyDescent="0.3">
      <c r="A26" s="113"/>
      <c r="K26" s="120"/>
      <c r="L26" s="121"/>
      <c r="M26" s="122"/>
      <c r="S26" s="72"/>
      <c r="T26" s="72"/>
      <c r="U26" s="72"/>
      <c r="AA26" s="120"/>
      <c r="AB26" s="121"/>
      <c r="AC26" s="122"/>
    </row>
    <row r="27" spans="1:33" ht="15" customHeight="1" thickBot="1" x14ac:dyDescent="0.35">
      <c r="A27" s="114"/>
      <c r="K27" s="120"/>
      <c r="L27" s="121"/>
      <c r="M27" s="122"/>
      <c r="AA27" s="120"/>
      <c r="AB27" s="121"/>
      <c r="AC27" s="122"/>
    </row>
    <row r="28" spans="1:33" ht="16.7" customHeight="1" thickBot="1" x14ac:dyDescent="0.35">
      <c r="K28" s="123"/>
      <c r="L28" s="124"/>
      <c r="M28" s="125"/>
      <c r="AA28" s="120"/>
      <c r="AB28" s="121"/>
      <c r="AC28" s="122"/>
    </row>
    <row r="29" spans="1:33" x14ac:dyDescent="0.3">
      <c r="AA29" s="120"/>
      <c r="AB29" s="121"/>
      <c r="AC29" s="122"/>
    </row>
    <row r="30" spans="1:33" ht="16.7" customHeight="1" thickBot="1" x14ac:dyDescent="0.35">
      <c r="AA30" s="120"/>
      <c r="AB30" s="121"/>
      <c r="AC30" s="122"/>
    </row>
    <row r="31" spans="1:33" ht="16.149999999999999" customHeight="1" thickBot="1" x14ac:dyDescent="0.35">
      <c r="A31" s="135" t="s">
        <v>16</v>
      </c>
      <c r="B31" s="136"/>
      <c r="C31" s="136"/>
      <c r="D31" s="136"/>
      <c r="E31" s="136"/>
      <c r="F31" s="136"/>
      <c r="G31" s="136"/>
      <c r="H31" s="137"/>
      <c r="AA31" s="123"/>
      <c r="AB31" s="124"/>
      <c r="AC31" s="125"/>
    </row>
    <row r="32" spans="1:33" ht="15.75" thickBot="1" x14ac:dyDescent="0.35">
      <c r="A32" s="138"/>
      <c r="B32" s="139"/>
      <c r="C32" s="139"/>
      <c r="D32" s="139"/>
      <c r="E32" s="139"/>
      <c r="F32" s="139"/>
      <c r="G32" s="139"/>
      <c r="H32" s="140"/>
    </row>
    <row r="33" spans="1:29" x14ac:dyDescent="0.3">
      <c r="A33" s="138"/>
      <c r="B33" s="139"/>
      <c r="C33" s="139"/>
      <c r="D33" s="139"/>
      <c r="E33" s="139"/>
      <c r="F33" s="139"/>
      <c r="G33" s="139"/>
      <c r="H33" s="140"/>
      <c r="AA33" s="117" t="s">
        <v>48</v>
      </c>
      <c r="AB33" s="118"/>
      <c r="AC33" s="119"/>
    </row>
    <row r="34" spans="1:29" x14ac:dyDescent="0.3">
      <c r="A34" s="138"/>
      <c r="B34" s="139"/>
      <c r="C34" s="139"/>
      <c r="D34" s="139"/>
      <c r="E34" s="139"/>
      <c r="F34" s="139"/>
      <c r="G34" s="139"/>
      <c r="H34" s="140"/>
      <c r="AA34" s="120"/>
      <c r="AB34" s="121"/>
      <c r="AC34" s="122"/>
    </row>
    <row r="35" spans="1:29" ht="15.75" thickBot="1" x14ac:dyDescent="0.35">
      <c r="A35" s="141"/>
      <c r="B35" s="142"/>
      <c r="C35" s="142"/>
      <c r="D35" s="142"/>
      <c r="E35" s="142"/>
      <c r="F35" s="142"/>
      <c r="G35" s="142"/>
      <c r="H35" s="143"/>
      <c r="AA35" s="120"/>
      <c r="AB35" s="121"/>
      <c r="AC35" s="122"/>
    </row>
    <row r="36" spans="1:29" x14ac:dyDescent="0.3">
      <c r="AA36" s="120"/>
      <c r="AB36" s="121"/>
      <c r="AC36" s="122"/>
    </row>
    <row r="37" spans="1:29" x14ac:dyDescent="0.3">
      <c r="AA37" s="120"/>
      <c r="AB37" s="121"/>
      <c r="AC37" s="122"/>
    </row>
    <row r="38" spans="1:29" x14ac:dyDescent="0.3">
      <c r="AA38" s="120"/>
      <c r="AB38" s="121"/>
      <c r="AC38" s="122"/>
    </row>
    <row r="39" spans="1:29" x14ac:dyDescent="0.3">
      <c r="AA39" s="120"/>
      <c r="AB39" s="121"/>
      <c r="AC39" s="122"/>
    </row>
    <row r="40" spans="1:29" x14ac:dyDescent="0.3">
      <c r="AA40" s="120"/>
      <c r="AB40" s="121"/>
      <c r="AC40" s="122"/>
    </row>
    <row r="41" spans="1:29" ht="15.75" thickBot="1" x14ac:dyDescent="0.35">
      <c r="AA41" s="123"/>
      <c r="AB41" s="124"/>
      <c r="AC41" s="125"/>
    </row>
  </sheetData>
  <mergeCells count="29">
    <mergeCell ref="AA33:AC41"/>
    <mergeCell ref="C1:E1"/>
    <mergeCell ref="G1:I1"/>
    <mergeCell ref="K1:M1"/>
    <mergeCell ref="O1:Q1"/>
    <mergeCell ref="S1:U1"/>
    <mergeCell ref="C2:E2"/>
    <mergeCell ref="G2:I2"/>
    <mergeCell ref="K2:M2"/>
    <mergeCell ref="O2:Q2"/>
    <mergeCell ref="S2:U2"/>
    <mergeCell ref="K24:M28"/>
    <mergeCell ref="A31:H35"/>
    <mergeCell ref="A17:A27"/>
    <mergeCell ref="AA24:AC31"/>
    <mergeCell ref="O17:Q22"/>
    <mergeCell ref="S17:U22"/>
    <mergeCell ref="K17:M22"/>
    <mergeCell ref="C17:E22"/>
    <mergeCell ref="G17:I22"/>
    <mergeCell ref="AE1:AG1"/>
    <mergeCell ref="AE2:AG2"/>
    <mergeCell ref="W17:Y22"/>
    <mergeCell ref="AA17:AC22"/>
    <mergeCell ref="W2:Y2"/>
    <mergeCell ref="AA2:AC2"/>
    <mergeCell ref="AA1:AC1"/>
    <mergeCell ref="W1:Y1"/>
    <mergeCell ref="AE17:AG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71FF-8949-4C96-8BB8-7234A6B8977E}">
  <dimension ref="A1:AK41"/>
  <sheetViews>
    <sheetView zoomScaleNormal="100" workbookViewId="0">
      <pane xSplit="1" ySplit="2" topLeftCell="AA3" activePane="bottomRight" state="frozen"/>
      <selection pane="topRight" activeCell="B1" sqref="B1"/>
      <selection pane="bottomLeft" activeCell="A3" sqref="A3"/>
      <selection pane="bottomRight" activeCell="AA26" sqref="AA26:AC31"/>
    </sheetView>
  </sheetViews>
  <sheetFormatPr defaultColWidth="8.85546875" defaultRowHeight="15" x14ac:dyDescent="0.3"/>
  <cols>
    <col min="1" max="1" width="105.140625" style="3" customWidth="1"/>
    <col min="2" max="2" width="8.85546875" style="3"/>
    <col min="3" max="3" width="15" style="3" bestFit="1" customWidth="1"/>
    <col min="4" max="4" width="11" style="3" customWidth="1"/>
    <col min="5" max="5" width="12.7109375" style="3" customWidth="1"/>
    <col min="6" max="6" width="8.85546875" style="3"/>
    <col min="7" max="7" width="15" style="3" bestFit="1" customWidth="1"/>
    <col min="8" max="8" width="12" style="3" customWidth="1"/>
    <col min="9" max="9" width="12.7109375" style="3" customWidth="1"/>
    <col min="10" max="10" width="8.85546875" style="3"/>
    <col min="11" max="11" width="15" style="3" bestFit="1" customWidth="1"/>
    <col min="12" max="12" width="10" style="3" bestFit="1" customWidth="1"/>
    <col min="13" max="13" width="12.7109375" style="3" customWidth="1"/>
    <col min="14" max="14" width="8.85546875" style="3"/>
    <col min="15" max="15" width="15" style="3" bestFit="1" customWidth="1"/>
    <col min="16" max="16" width="10" style="3" bestFit="1" customWidth="1"/>
    <col min="17" max="17" width="12.7109375" style="3" customWidth="1"/>
    <col min="18" max="18" width="8.85546875" style="3"/>
    <col min="19" max="19" width="15" style="3" bestFit="1" customWidth="1"/>
    <col min="20" max="20" width="10" style="3" bestFit="1" customWidth="1"/>
    <col min="21" max="21" width="12.7109375" style="3" customWidth="1"/>
    <col min="22" max="22" width="8.85546875" style="3"/>
    <col min="23" max="23" width="15" style="3" bestFit="1" customWidth="1"/>
    <col min="24" max="24" width="10" style="3" bestFit="1" customWidth="1"/>
    <col min="25" max="25" width="12.7109375" style="3" customWidth="1"/>
    <col min="26" max="26" width="8.85546875" style="3"/>
    <col min="27" max="28" width="12.7109375" style="3" bestFit="1" customWidth="1"/>
    <col min="29" max="29" width="12.7109375" style="3" customWidth="1"/>
    <col min="30" max="30" width="8.85546875" style="3"/>
    <col min="31" max="31" width="12.85546875" style="3" bestFit="1" customWidth="1"/>
    <col min="32" max="32" width="10" style="3" customWidth="1"/>
    <col min="33" max="33" width="13.85546875" style="3" customWidth="1"/>
    <col min="34" max="34" width="8.85546875" style="3"/>
    <col min="35" max="35" width="13" style="3" bestFit="1" customWidth="1"/>
    <col min="36" max="36" width="8.85546875" style="3"/>
    <col min="37" max="37" width="13" style="3" bestFit="1" customWidth="1"/>
    <col min="38" max="16384" width="8.85546875" style="3"/>
  </cols>
  <sheetData>
    <row r="1" spans="1:37" x14ac:dyDescent="0.3">
      <c r="A1" s="73" t="s">
        <v>26</v>
      </c>
      <c r="B1" s="2"/>
      <c r="C1" s="102">
        <v>45748</v>
      </c>
      <c r="D1" s="102"/>
      <c r="E1" s="102"/>
      <c r="F1" s="2"/>
      <c r="G1" s="102">
        <v>45749</v>
      </c>
      <c r="H1" s="102"/>
      <c r="I1" s="102"/>
      <c r="J1" s="2"/>
      <c r="K1" s="102">
        <v>45750</v>
      </c>
      <c r="L1" s="102"/>
      <c r="M1" s="102"/>
      <c r="N1" s="2"/>
      <c r="O1" s="102">
        <v>45751</v>
      </c>
      <c r="P1" s="102"/>
      <c r="Q1" s="102"/>
      <c r="R1" s="2"/>
      <c r="S1" s="102">
        <v>45754</v>
      </c>
      <c r="T1" s="102"/>
      <c r="U1" s="102"/>
      <c r="V1" s="2"/>
      <c r="W1" s="102">
        <v>45755</v>
      </c>
      <c r="X1" s="102"/>
      <c r="Y1" s="102"/>
      <c r="Z1" s="2"/>
      <c r="AA1" s="102">
        <v>45756</v>
      </c>
      <c r="AB1" s="102"/>
      <c r="AC1" s="102"/>
      <c r="AD1" s="2"/>
      <c r="AE1" s="102">
        <v>45757</v>
      </c>
      <c r="AF1" s="102"/>
      <c r="AG1" s="102"/>
      <c r="AH1" s="2"/>
      <c r="AI1" s="102">
        <v>45758</v>
      </c>
      <c r="AJ1" s="102"/>
      <c r="AK1" s="102"/>
    </row>
    <row r="2" spans="1:37" x14ac:dyDescent="0.3">
      <c r="A2" s="74">
        <v>400000000</v>
      </c>
      <c r="B2" s="2"/>
      <c r="C2" s="115" t="s">
        <v>14</v>
      </c>
      <c r="D2" s="115"/>
      <c r="E2" s="115"/>
      <c r="F2" s="2"/>
      <c r="G2" s="115" t="s">
        <v>56</v>
      </c>
      <c r="H2" s="115"/>
      <c r="I2" s="115"/>
      <c r="J2" s="2"/>
      <c r="K2" s="115" t="s">
        <v>55</v>
      </c>
      <c r="L2" s="115"/>
      <c r="M2" s="115"/>
      <c r="N2" s="2"/>
      <c r="O2" s="115" t="s">
        <v>14</v>
      </c>
      <c r="P2" s="115"/>
      <c r="Q2" s="115"/>
      <c r="R2" s="2"/>
      <c r="S2" s="115" t="s">
        <v>14</v>
      </c>
      <c r="T2" s="115"/>
      <c r="U2" s="115"/>
      <c r="V2" s="2"/>
      <c r="W2" s="115" t="s">
        <v>14</v>
      </c>
      <c r="X2" s="115"/>
      <c r="Y2" s="115"/>
      <c r="Z2" s="2"/>
      <c r="AA2" s="115" t="s">
        <v>57</v>
      </c>
      <c r="AB2" s="115"/>
      <c r="AC2" s="115"/>
      <c r="AD2" s="2"/>
      <c r="AE2" s="115" t="s">
        <v>57</v>
      </c>
      <c r="AF2" s="115"/>
      <c r="AG2" s="115"/>
      <c r="AH2" s="2"/>
      <c r="AI2" s="115" t="s">
        <v>57</v>
      </c>
      <c r="AJ2" s="115"/>
      <c r="AK2" s="115"/>
    </row>
    <row r="3" spans="1:37" ht="165" customHeight="1" thickBot="1" x14ac:dyDescent="0.35">
      <c r="A3" s="75" t="s">
        <v>51</v>
      </c>
      <c r="B3" s="2"/>
      <c r="C3" s="9" t="s">
        <v>59</v>
      </c>
      <c r="D3" s="10" t="s">
        <v>30</v>
      </c>
      <c r="E3" s="9" t="s">
        <v>20</v>
      </c>
      <c r="F3" s="2"/>
      <c r="G3" s="9" t="s">
        <v>59</v>
      </c>
      <c r="H3" s="10" t="s">
        <v>30</v>
      </c>
      <c r="I3" s="9" t="s">
        <v>20</v>
      </c>
      <c r="J3" s="2"/>
      <c r="K3" s="9" t="s">
        <v>59</v>
      </c>
      <c r="L3" s="10" t="s">
        <v>30</v>
      </c>
      <c r="M3" s="9" t="s">
        <v>20</v>
      </c>
      <c r="N3" s="2"/>
      <c r="O3" s="9" t="s">
        <v>59</v>
      </c>
      <c r="P3" s="10" t="s">
        <v>30</v>
      </c>
      <c r="Q3" s="9" t="s">
        <v>20</v>
      </c>
      <c r="R3" s="2"/>
      <c r="S3" s="9" t="s">
        <v>59</v>
      </c>
      <c r="T3" s="10" t="s">
        <v>30</v>
      </c>
      <c r="U3" s="9" t="s">
        <v>20</v>
      </c>
      <c r="V3" s="2"/>
      <c r="W3" s="9" t="s">
        <v>59</v>
      </c>
      <c r="X3" s="10" t="s">
        <v>30</v>
      </c>
      <c r="Y3" s="9" t="s">
        <v>20</v>
      </c>
      <c r="Z3" s="2"/>
      <c r="AA3" s="9" t="s">
        <v>59</v>
      </c>
      <c r="AB3" s="10" t="s">
        <v>30</v>
      </c>
      <c r="AC3" s="9" t="s">
        <v>20</v>
      </c>
      <c r="AD3" s="2"/>
      <c r="AE3" s="9" t="s">
        <v>59</v>
      </c>
      <c r="AF3" s="10" t="s">
        <v>30</v>
      </c>
      <c r="AG3" s="9" t="s">
        <v>20</v>
      </c>
      <c r="AH3" s="2"/>
      <c r="AI3" s="9" t="s">
        <v>59</v>
      </c>
      <c r="AJ3" s="10" t="s">
        <v>30</v>
      </c>
      <c r="AK3" s="9" t="s">
        <v>20</v>
      </c>
    </row>
    <row r="4" spans="1:37" s="54" customFormat="1" x14ac:dyDescent="0.3">
      <c r="A4" s="54" t="s">
        <v>2</v>
      </c>
      <c r="B4" s="15"/>
      <c r="C4" s="13">
        <v>0</v>
      </c>
      <c r="D4" s="14">
        <v>0</v>
      </c>
      <c r="E4" s="13">
        <v>100000</v>
      </c>
      <c r="F4" s="15"/>
      <c r="G4" s="53">
        <v>100000</v>
      </c>
      <c r="H4" s="14">
        <v>1</v>
      </c>
      <c r="I4" s="53">
        <v>100000</v>
      </c>
      <c r="J4" s="15"/>
      <c r="K4" s="53">
        <v>100000</v>
      </c>
      <c r="L4" s="14">
        <v>2</v>
      </c>
      <c r="M4" s="53">
        <v>100000</v>
      </c>
      <c r="N4" s="15"/>
      <c r="O4" s="53">
        <v>100000</v>
      </c>
      <c r="P4" s="14">
        <v>3</v>
      </c>
      <c r="Q4" s="53">
        <v>100000</v>
      </c>
      <c r="R4" s="15"/>
      <c r="S4" s="53">
        <v>100000</v>
      </c>
      <c r="T4" s="14">
        <v>4</v>
      </c>
      <c r="U4" s="53">
        <v>100000</v>
      </c>
      <c r="V4" s="15"/>
      <c r="W4" s="53">
        <v>100000</v>
      </c>
      <c r="X4" s="18">
        <v>5</v>
      </c>
      <c r="Y4" s="17">
        <v>100000</v>
      </c>
      <c r="Z4" s="15"/>
      <c r="AA4" s="13">
        <v>100000</v>
      </c>
      <c r="AB4" s="18">
        <v>6</v>
      </c>
      <c r="AC4" s="13">
        <v>0</v>
      </c>
      <c r="AD4" s="15"/>
      <c r="AE4" s="16">
        <v>0</v>
      </c>
      <c r="AF4" s="76" t="s">
        <v>0</v>
      </c>
      <c r="AG4" s="13">
        <v>0</v>
      </c>
      <c r="AH4" s="15"/>
      <c r="AI4" s="16">
        <v>0</v>
      </c>
      <c r="AJ4" s="76" t="s">
        <v>0</v>
      </c>
      <c r="AK4" s="13">
        <v>0</v>
      </c>
    </row>
    <row r="5" spans="1:37" s="54" customFormat="1" x14ac:dyDescent="0.3">
      <c r="A5" s="54" t="s">
        <v>2</v>
      </c>
      <c r="B5" s="15"/>
      <c r="C5" s="13" t="s">
        <v>1</v>
      </c>
      <c r="D5" s="14" t="s">
        <v>1</v>
      </c>
      <c r="E5" s="77">
        <v>0</v>
      </c>
      <c r="F5" s="15"/>
      <c r="G5" s="53">
        <v>0</v>
      </c>
      <c r="H5" s="14">
        <v>0</v>
      </c>
      <c r="I5" s="53">
        <v>150000</v>
      </c>
      <c r="J5" s="15"/>
      <c r="K5" s="53">
        <v>150000</v>
      </c>
      <c r="L5" s="78">
        <v>1</v>
      </c>
      <c r="M5" s="53">
        <v>150000</v>
      </c>
      <c r="N5" s="15"/>
      <c r="O5" s="53">
        <v>150000</v>
      </c>
      <c r="P5" s="14">
        <v>2</v>
      </c>
      <c r="Q5" s="53">
        <v>150000</v>
      </c>
      <c r="R5" s="15"/>
      <c r="S5" s="53">
        <v>150000</v>
      </c>
      <c r="T5" s="14">
        <v>3</v>
      </c>
      <c r="U5" s="53">
        <v>150000</v>
      </c>
      <c r="V5" s="15"/>
      <c r="W5" s="53">
        <v>150000</v>
      </c>
      <c r="X5" s="18">
        <v>4</v>
      </c>
      <c r="Y5" s="53">
        <v>150000</v>
      </c>
      <c r="Z5" s="15"/>
      <c r="AA5" s="13">
        <v>150000</v>
      </c>
      <c r="AB5" s="18">
        <v>5</v>
      </c>
      <c r="AC5" s="17">
        <v>150000</v>
      </c>
      <c r="AD5" s="15"/>
      <c r="AE5" s="16">
        <v>150000</v>
      </c>
      <c r="AF5" s="79">
        <v>6</v>
      </c>
      <c r="AG5" s="13">
        <v>0</v>
      </c>
      <c r="AH5" s="15"/>
      <c r="AI5" s="16">
        <v>0</v>
      </c>
      <c r="AJ5" s="79" t="s">
        <v>0</v>
      </c>
      <c r="AK5" s="13">
        <v>0</v>
      </c>
    </row>
    <row r="6" spans="1:37" x14ac:dyDescent="0.3">
      <c r="A6" s="3" t="s">
        <v>53</v>
      </c>
      <c r="B6" s="12"/>
      <c r="C6" s="13"/>
      <c r="D6" s="14"/>
      <c r="E6" s="13">
        <f>E4+E5</f>
        <v>100000</v>
      </c>
      <c r="F6" s="15"/>
      <c r="G6" s="53"/>
      <c r="H6" s="14"/>
      <c r="I6" s="53">
        <f>I4+I5</f>
        <v>250000</v>
      </c>
      <c r="J6" s="15"/>
      <c r="K6" s="53"/>
      <c r="L6" s="14"/>
      <c r="M6" s="53">
        <f>M4+M5</f>
        <v>250000</v>
      </c>
      <c r="N6" s="15"/>
      <c r="O6" s="53"/>
      <c r="P6" s="14"/>
      <c r="Q6" s="53">
        <f>Q4+Q5</f>
        <v>250000</v>
      </c>
      <c r="R6" s="15"/>
      <c r="S6" s="53"/>
      <c r="T6" s="14"/>
      <c r="U6" s="53">
        <f>U4+U5</f>
        <v>250000</v>
      </c>
      <c r="V6" s="15"/>
      <c r="W6" s="53"/>
      <c r="X6" s="55"/>
      <c r="Y6" s="13"/>
      <c r="Z6" s="12"/>
      <c r="AA6" s="19"/>
      <c r="AB6" s="57"/>
      <c r="AC6" s="19"/>
      <c r="AD6" s="12"/>
      <c r="AE6" s="5"/>
      <c r="AF6" s="20"/>
      <c r="AG6" s="19"/>
      <c r="AH6" s="12"/>
      <c r="AI6" s="5"/>
      <c r="AJ6" s="20"/>
      <c r="AK6" s="19"/>
    </row>
    <row r="7" spans="1:37" x14ac:dyDescent="0.3">
      <c r="A7" s="5" t="s">
        <v>3</v>
      </c>
      <c r="B7" s="12"/>
      <c r="C7" s="13" t="s">
        <v>1</v>
      </c>
      <c r="D7" s="14" t="s">
        <v>1</v>
      </c>
      <c r="E7" s="13">
        <v>0</v>
      </c>
      <c r="F7" s="15"/>
      <c r="G7" s="13" t="s">
        <v>1</v>
      </c>
      <c r="H7" s="14" t="s">
        <v>1</v>
      </c>
      <c r="I7" s="13" t="s">
        <v>1</v>
      </c>
      <c r="J7" s="15"/>
      <c r="K7" s="53" t="s">
        <v>1</v>
      </c>
      <c r="L7" s="14" t="s">
        <v>1</v>
      </c>
      <c r="M7" s="13" t="s">
        <v>1</v>
      </c>
      <c r="N7" s="15"/>
      <c r="O7" s="13" t="s">
        <v>1</v>
      </c>
      <c r="P7" s="14" t="s">
        <v>1</v>
      </c>
      <c r="Q7" s="13" t="s">
        <v>1</v>
      </c>
      <c r="R7" s="15"/>
      <c r="S7" s="13">
        <v>0</v>
      </c>
      <c r="T7" s="14" t="s">
        <v>1</v>
      </c>
      <c r="U7" s="13" t="s">
        <v>1</v>
      </c>
      <c r="V7" s="15"/>
      <c r="W7" s="16">
        <v>0</v>
      </c>
      <c r="X7" s="55"/>
      <c r="Y7" s="80" t="s">
        <v>1</v>
      </c>
      <c r="Z7" s="12"/>
      <c r="AA7" s="19">
        <v>0</v>
      </c>
      <c r="AB7" s="20" t="s">
        <v>1</v>
      </c>
      <c r="AC7" s="19" t="s">
        <v>1</v>
      </c>
      <c r="AD7" s="12"/>
      <c r="AE7" s="19"/>
      <c r="AF7" s="20" t="s">
        <v>1</v>
      </c>
      <c r="AG7" s="19" t="s">
        <v>1</v>
      </c>
      <c r="AH7" s="12"/>
      <c r="AI7" s="19"/>
      <c r="AJ7" s="20" t="s">
        <v>1</v>
      </c>
      <c r="AK7" s="19" t="s">
        <v>1</v>
      </c>
    </row>
    <row r="8" spans="1:37" x14ac:dyDescent="0.3">
      <c r="A8" s="3" t="s">
        <v>4</v>
      </c>
      <c r="B8" s="12"/>
      <c r="C8" s="13">
        <v>35000000</v>
      </c>
      <c r="D8" s="14" t="s">
        <v>1</v>
      </c>
      <c r="E8" s="13">
        <v>35000000</v>
      </c>
      <c r="F8" s="15"/>
      <c r="G8" s="13">
        <v>35000000</v>
      </c>
      <c r="H8" s="14" t="s">
        <v>1</v>
      </c>
      <c r="I8" s="13">
        <v>35000000</v>
      </c>
      <c r="J8" s="15"/>
      <c r="K8" s="13">
        <v>35000000</v>
      </c>
      <c r="L8" s="14" t="s">
        <v>1</v>
      </c>
      <c r="M8" s="13">
        <v>35000000</v>
      </c>
      <c r="N8" s="15"/>
      <c r="O8" s="13">
        <v>35000000</v>
      </c>
      <c r="P8" s="14" t="s">
        <v>1</v>
      </c>
      <c r="Q8" s="13">
        <v>35000000</v>
      </c>
      <c r="R8" s="15"/>
      <c r="S8" s="13">
        <v>35000000</v>
      </c>
      <c r="T8" s="14" t="s">
        <v>1</v>
      </c>
      <c r="U8" s="13">
        <v>35000000</v>
      </c>
      <c r="V8" s="15"/>
      <c r="W8" s="13">
        <v>35000000</v>
      </c>
      <c r="X8" s="14" t="s">
        <v>1</v>
      </c>
      <c r="Y8" s="13">
        <v>35000000</v>
      </c>
      <c r="Z8" s="12"/>
      <c r="AA8" s="19">
        <v>35000000</v>
      </c>
      <c r="AB8" s="20" t="s">
        <v>1</v>
      </c>
      <c r="AC8" s="19">
        <v>35000000</v>
      </c>
      <c r="AD8" s="12"/>
      <c r="AE8" s="19">
        <v>35000000</v>
      </c>
      <c r="AF8" s="20" t="s">
        <v>0</v>
      </c>
      <c r="AG8" s="19">
        <v>35000000</v>
      </c>
      <c r="AH8" s="12"/>
      <c r="AI8" s="19">
        <v>35000000</v>
      </c>
      <c r="AJ8" s="20" t="s">
        <v>0</v>
      </c>
      <c r="AK8" s="19">
        <v>24000000</v>
      </c>
    </row>
    <row r="9" spans="1:37" x14ac:dyDescent="0.3">
      <c r="B9" s="12"/>
      <c r="C9" s="16"/>
      <c r="D9" s="16"/>
      <c r="E9" s="16"/>
      <c r="F9" s="15"/>
      <c r="G9" s="16"/>
      <c r="H9" s="16"/>
      <c r="I9" s="16"/>
      <c r="J9" s="15"/>
      <c r="K9" s="16"/>
      <c r="L9" s="16"/>
      <c r="M9" s="16"/>
      <c r="N9" s="15"/>
      <c r="O9" s="16"/>
      <c r="P9" s="14"/>
      <c r="Q9" s="16"/>
      <c r="R9" s="15"/>
      <c r="S9" s="16"/>
      <c r="T9" s="16"/>
      <c r="U9" s="16"/>
      <c r="V9" s="15"/>
      <c r="W9" s="16"/>
      <c r="X9" s="16"/>
      <c r="Y9" s="16"/>
      <c r="Z9" s="12"/>
      <c r="AA9" s="5"/>
      <c r="AB9" s="5"/>
      <c r="AC9" s="5"/>
      <c r="AD9" s="12"/>
      <c r="AE9" s="5"/>
      <c r="AF9" s="20"/>
      <c r="AG9" s="5"/>
      <c r="AH9" s="12"/>
      <c r="AI9" s="5"/>
      <c r="AJ9" s="20"/>
      <c r="AK9" s="5"/>
    </row>
    <row r="10" spans="1:37" x14ac:dyDescent="0.3">
      <c r="A10" s="21" t="s">
        <v>17</v>
      </c>
      <c r="B10" s="12"/>
      <c r="C10" s="16">
        <v>35000000</v>
      </c>
      <c r="D10" s="16"/>
      <c r="E10" s="16">
        <v>35000000</v>
      </c>
      <c r="F10" s="15"/>
      <c r="G10" s="16">
        <v>35000000</v>
      </c>
      <c r="H10" s="16"/>
      <c r="I10" s="61">
        <v>35100000</v>
      </c>
      <c r="J10" s="15"/>
      <c r="K10" s="61">
        <v>35100000</v>
      </c>
      <c r="L10" s="60"/>
      <c r="M10" s="53">
        <v>35250000</v>
      </c>
      <c r="N10" s="15"/>
      <c r="O10" s="53">
        <v>35250000</v>
      </c>
      <c r="P10" s="60"/>
      <c r="Q10" s="53">
        <v>35250000</v>
      </c>
      <c r="R10" s="15"/>
      <c r="S10" s="53">
        <v>35250000</v>
      </c>
      <c r="T10" s="60"/>
      <c r="U10" s="53">
        <v>35250000</v>
      </c>
      <c r="V10" s="15"/>
      <c r="W10" s="53">
        <v>35250000</v>
      </c>
      <c r="X10" s="60"/>
      <c r="Y10" s="53">
        <v>35150000</v>
      </c>
      <c r="Z10" s="12"/>
      <c r="AA10" s="56">
        <v>35150000</v>
      </c>
      <c r="AB10" s="23"/>
      <c r="AC10" s="56">
        <v>35000000</v>
      </c>
      <c r="AD10" s="12"/>
      <c r="AE10" s="19">
        <v>35000000</v>
      </c>
      <c r="AF10" s="20"/>
      <c r="AG10" s="19">
        <v>35000000</v>
      </c>
      <c r="AH10" s="12"/>
      <c r="AI10" s="19">
        <v>35000000</v>
      </c>
      <c r="AJ10" s="20"/>
      <c r="AK10" s="19">
        <v>24000000</v>
      </c>
    </row>
    <row r="11" spans="1:37" x14ac:dyDescent="0.3">
      <c r="A11" s="48" t="s">
        <v>18</v>
      </c>
      <c r="B11" s="12"/>
      <c r="C11" s="16">
        <v>35000000</v>
      </c>
      <c r="D11" s="16"/>
      <c r="E11" s="16">
        <v>35000000</v>
      </c>
      <c r="F11" s="15"/>
      <c r="G11" s="16">
        <v>35000000</v>
      </c>
      <c r="H11" s="16"/>
      <c r="I11" s="59">
        <v>35000000</v>
      </c>
      <c r="J11" s="15"/>
      <c r="K11" s="59">
        <v>35000000</v>
      </c>
      <c r="L11" s="60"/>
      <c r="M11" s="60">
        <v>35000000</v>
      </c>
      <c r="N11" s="15"/>
      <c r="O11" s="60">
        <v>35000000</v>
      </c>
      <c r="P11" s="60"/>
      <c r="Q11" s="60">
        <v>35000000</v>
      </c>
      <c r="R11" s="15"/>
      <c r="S11" s="60">
        <v>35000000</v>
      </c>
      <c r="T11" s="60"/>
      <c r="U11" s="60">
        <v>35000000</v>
      </c>
      <c r="V11" s="15"/>
      <c r="W11" s="60">
        <v>35000000</v>
      </c>
      <c r="X11" s="60"/>
      <c r="Y11" s="60">
        <v>35000000</v>
      </c>
      <c r="Z11" s="12"/>
      <c r="AA11" s="81">
        <v>35000000</v>
      </c>
      <c r="AB11" s="81" t="s">
        <v>1</v>
      </c>
      <c r="AC11" s="56">
        <v>35000000</v>
      </c>
      <c r="AD11" s="12"/>
      <c r="AE11" s="19">
        <v>35000000</v>
      </c>
      <c r="AF11" s="5"/>
      <c r="AG11" s="19">
        <v>35000000</v>
      </c>
      <c r="AH11" s="12"/>
      <c r="AI11" s="19">
        <v>35000000</v>
      </c>
      <c r="AJ11" s="5"/>
      <c r="AK11" s="19">
        <v>24000000</v>
      </c>
    </row>
    <row r="12" spans="1:37" x14ac:dyDescent="0.3">
      <c r="A12" s="23" t="s">
        <v>24</v>
      </c>
      <c r="B12" s="12"/>
      <c r="C12" s="25">
        <f>C11/A2</f>
        <v>8.7499999999999994E-2</v>
      </c>
      <c r="D12" s="5"/>
      <c r="E12" s="25">
        <f>E11/A2</f>
        <v>8.7499999999999994E-2</v>
      </c>
      <c r="F12" s="12"/>
      <c r="G12" s="25">
        <f>G11/A2</f>
        <v>8.7499999999999994E-2</v>
      </c>
      <c r="H12" s="5"/>
      <c r="I12" s="25">
        <f>I11/A2</f>
        <v>8.7499999999999994E-2</v>
      </c>
      <c r="J12" s="12"/>
      <c r="K12" s="25">
        <f>K11/A2</f>
        <v>8.7499999999999994E-2</v>
      </c>
      <c r="L12" s="5"/>
      <c r="M12" s="25">
        <f>M11/A2</f>
        <v>8.7499999999999994E-2</v>
      </c>
      <c r="N12" s="12"/>
      <c r="O12" s="25">
        <f>O11/A2</f>
        <v>8.7499999999999994E-2</v>
      </c>
      <c r="P12" s="5"/>
      <c r="Q12" s="25">
        <f>Q11/A2</f>
        <v>8.7499999999999994E-2</v>
      </c>
      <c r="R12" s="12"/>
      <c r="S12" s="25">
        <f>S11/A2</f>
        <v>8.7499999999999994E-2</v>
      </c>
      <c r="T12" s="5"/>
      <c r="U12" s="25">
        <f>U11/A2</f>
        <v>8.7499999999999994E-2</v>
      </c>
      <c r="V12" s="12"/>
      <c r="W12" s="25">
        <f>W11/A2</f>
        <v>8.7499999999999994E-2</v>
      </c>
      <c r="X12" s="5"/>
      <c r="Y12" s="25">
        <f>Y11/A2</f>
        <v>8.7499999999999994E-2</v>
      </c>
      <c r="Z12" s="12"/>
      <c r="AA12" s="25">
        <f>AA11/A2</f>
        <v>8.7499999999999994E-2</v>
      </c>
      <c r="AB12" s="82"/>
      <c r="AC12" s="25">
        <f>AC11/A2</f>
        <v>8.7499999999999994E-2</v>
      </c>
      <c r="AD12" s="12"/>
      <c r="AE12" s="25">
        <f>AE11/A2</f>
        <v>8.7499999999999994E-2</v>
      </c>
      <c r="AF12" s="5"/>
      <c r="AG12" s="25">
        <f>AG11/A2</f>
        <v>8.7499999999999994E-2</v>
      </c>
      <c r="AH12" s="12"/>
      <c r="AI12" s="25">
        <f>AI11/A2</f>
        <v>8.7499999999999994E-2</v>
      </c>
      <c r="AJ12" s="5"/>
      <c r="AK12" s="25">
        <f>AK11/A2</f>
        <v>0.06</v>
      </c>
    </row>
    <row r="13" spans="1:37" x14ac:dyDescent="0.3">
      <c r="A13" s="83" t="s">
        <v>12</v>
      </c>
      <c r="B13" s="12"/>
      <c r="C13" s="84">
        <v>4</v>
      </c>
      <c r="D13" s="84" t="s">
        <v>1</v>
      </c>
      <c r="E13" s="84">
        <v>5</v>
      </c>
      <c r="F13" s="85"/>
      <c r="G13" s="84">
        <v>5</v>
      </c>
      <c r="H13" s="84" t="s">
        <v>1</v>
      </c>
      <c r="I13" s="84">
        <v>6</v>
      </c>
      <c r="J13" s="85"/>
      <c r="K13" s="84">
        <v>6</v>
      </c>
      <c r="L13" s="84" t="s">
        <v>1</v>
      </c>
      <c r="M13" s="84">
        <v>7</v>
      </c>
      <c r="N13" s="85"/>
      <c r="O13" s="84">
        <v>7</v>
      </c>
      <c r="P13" s="84" t="s">
        <v>1</v>
      </c>
      <c r="Q13" s="84">
        <v>8</v>
      </c>
      <c r="R13" s="85"/>
      <c r="S13" s="84">
        <v>8</v>
      </c>
      <c r="T13" s="84" t="s">
        <v>1</v>
      </c>
      <c r="U13" s="84">
        <v>9</v>
      </c>
      <c r="V13" s="85"/>
      <c r="W13" s="84">
        <v>9</v>
      </c>
      <c r="X13" s="84" t="s">
        <v>1</v>
      </c>
      <c r="Y13" s="84">
        <v>10</v>
      </c>
      <c r="Z13" s="85"/>
      <c r="AA13" s="86">
        <v>10</v>
      </c>
      <c r="AB13" s="84"/>
      <c r="AC13" s="84">
        <v>11</v>
      </c>
      <c r="AD13" s="85"/>
      <c r="AE13" s="84">
        <v>11</v>
      </c>
      <c r="AF13" s="84"/>
      <c r="AG13" s="84">
        <v>12</v>
      </c>
      <c r="AH13" s="85"/>
      <c r="AI13" s="84">
        <v>11</v>
      </c>
      <c r="AJ13" s="84"/>
      <c r="AK13" s="84">
        <v>0</v>
      </c>
    </row>
    <row r="14" spans="1:37" x14ac:dyDescent="0.3">
      <c r="A14" s="29" t="s">
        <v>22</v>
      </c>
      <c r="B14" s="12"/>
      <c r="C14" s="84">
        <v>4</v>
      </c>
      <c r="D14" s="84"/>
      <c r="E14" s="84">
        <v>5</v>
      </c>
      <c r="F14" s="85"/>
      <c r="G14" s="84">
        <v>5</v>
      </c>
      <c r="H14" s="84"/>
      <c r="I14" s="84">
        <v>6</v>
      </c>
      <c r="J14" s="85"/>
      <c r="K14" s="84">
        <v>6</v>
      </c>
      <c r="L14" s="84"/>
      <c r="M14" s="84">
        <v>7</v>
      </c>
      <c r="N14" s="85"/>
      <c r="O14" s="84">
        <v>7</v>
      </c>
      <c r="P14" s="84"/>
      <c r="Q14" s="84">
        <v>8</v>
      </c>
      <c r="R14" s="85"/>
      <c r="S14" s="84">
        <v>8</v>
      </c>
      <c r="T14" s="84"/>
      <c r="U14" s="84">
        <v>9</v>
      </c>
      <c r="V14" s="85"/>
      <c r="W14" s="84">
        <v>9</v>
      </c>
      <c r="X14" s="84"/>
      <c r="Y14" s="84">
        <v>10</v>
      </c>
      <c r="Z14" s="85"/>
      <c r="AA14" s="84">
        <v>10</v>
      </c>
      <c r="AB14" s="84"/>
      <c r="AC14" s="84">
        <v>11</v>
      </c>
      <c r="AD14" s="85"/>
      <c r="AE14" s="86">
        <v>11</v>
      </c>
      <c r="AF14" s="84"/>
      <c r="AG14" s="84">
        <v>12</v>
      </c>
      <c r="AH14" s="85"/>
      <c r="AI14" s="86">
        <v>11</v>
      </c>
      <c r="AJ14" s="84"/>
      <c r="AK14" s="84">
        <v>0</v>
      </c>
    </row>
    <row r="15" spans="1:37" x14ac:dyDescent="0.3">
      <c r="A15" s="48" t="s">
        <v>13</v>
      </c>
      <c r="B15" s="12"/>
      <c r="C15" s="66" t="s">
        <v>1</v>
      </c>
      <c r="D15" s="66"/>
      <c r="E15" s="66"/>
      <c r="F15" s="87"/>
      <c r="G15" s="66" t="s">
        <v>1</v>
      </c>
      <c r="H15" s="66"/>
      <c r="I15" s="66"/>
      <c r="J15" s="87"/>
      <c r="K15" s="66" t="s">
        <v>1</v>
      </c>
      <c r="L15" s="66"/>
      <c r="M15" s="66"/>
      <c r="N15" s="87"/>
      <c r="O15" s="66" t="s">
        <v>1</v>
      </c>
      <c r="P15" s="66"/>
      <c r="Q15" s="66"/>
      <c r="R15" s="87"/>
      <c r="S15" s="66" t="s">
        <v>1</v>
      </c>
      <c r="T15" s="66" t="s">
        <v>1</v>
      </c>
      <c r="V15" s="87"/>
      <c r="W15" s="66" t="s">
        <v>1</v>
      </c>
      <c r="X15" s="66"/>
      <c r="Y15" s="66"/>
      <c r="Z15" s="87"/>
      <c r="AA15" s="66" t="s">
        <v>1</v>
      </c>
      <c r="AB15" s="66"/>
      <c r="AC15" s="66"/>
      <c r="AD15" s="87"/>
      <c r="AE15" s="88" t="s">
        <v>1</v>
      </c>
      <c r="AF15" s="66"/>
      <c r="AG15" s="66"/>
      <c r="AH15" s="87"/>
      <c r="AI15" s="88" t="s">
        <v>1</v>
      </c>
      <c r="AJ15" s="66"/>
      <c r="AK15" s="66"/>
    </row>
    <row r="16" spans="1:37" ht="15.75" thickBot="1" x14ac:dyDescent="0.35">
      <c r="B16" s="12"/>
      <c r="C16" s="69"/>
      <c r="D16" s="69"/>
      <c r="E16" s="69"/>
      <c r="F16" s="68"/>
      <c r="G16" s="69"/>
      <c r="H16" s="69"/>
      <c r="I16" s="69"/>
      <c r="J16" s="68"/>
      <c r="K16" s="69"/>
      <c r="L16" s="69"/>
      <c r="M16" s="69"/>
      <c r="N16" s="68"/>
      <c r="O16" s="69"/>
      <c r="P16" s="69"/>
      <c r="Q16" s="69"/>
      <c r="R16" s="68"/>
      <c r="S16" s="69"/>
      <c r="T16" s="69"/>
      <c r="U16" s="69"/>
      <c r="V16" s="68"/>
      <c r="W16" s="69"/>
      <c r="X16" s="69"/>
      <c r="Y16" s="69"/>
      <c r="Z16" s="68"/>
      <c r="AA16" s="69"/>
      <c r="AB16" s="69"/>
      <c r="AC16" s="69"/>
      <c r="AD16" s="68"/>
      <c r="AE16" s="70"/>
      <c r="AF16" s="69"/>
      <c r="AG16" s="69"/>
      <c r="AH16" s="68"/>
      <c r="AI16" s="70"/>
      <c r="AJ16" s="69"/>
      <c r="AK16" s="69"/>
    </row>
    <row r="17" spans="1:37" ht="16.149999999999999" customHeight="1" x14ac:dyDescent="0.3">
      <c r="A17" s="144" t="s">
        <v>10</v>
      </c>
      <c r="C17" s="173" t="s">
        <v>49</v>
      </c>
      <c r="D17" s="174"/>
      <c r="E17" s="175"/>
      <c r="G17" s="155" t="s">
        <v>11</v>
      </c>
      <c r="H17" s="156"/>
      <c r="I17" s="157"/>
      <c r="J17" s="11"/>
      <c r="K17" s="146" t="s">
        <v>19</v>
      </c>
      <c r="L17" s="147"/>
      <c r="M17" s="148"/>
      <c r="O17" s="146" t="s">
        <v>19</v>
      </c>
      <c r="P17" s="147"/>
      <c r="Q17" s="148"/>
      <c r="S17" s="146" t="s">
        <v>19</v>
      </c>
      <c r="T17" s="147"/>
      <c r="U17" s="148"/>
      <c r="W17" s="146" t="s">
        <v>19</v>
      </c>
      <c r="X17" s="147"/>
      <c r="Y17" s="148"/>
      <c r="AA17" s="93" t="s">
        <v>54</v>
      </c>
      <c r="AB17" s="94"/>
      <c r="AC17" s="95"/>
      <c r="AE17" s="93" t="s">
        <v>64</v>
      </c>
      <c r="AF17" s="94"/>
      <c r="AG17" s="95"/>
      <c r="AI17" s="93" t="s">
        <v>63</v>
      </c>
      <c r="AJ17" s="94"/>
      <c r="AK17" s="95"/>
    </row>
    <row r="18" spans="1:37" ht="14.45" customHeight="1" x14ac:dyDescent="0.3">
      <c r="A18" s="145"/>
      <c r="C18" s="176"/>
      <c r="D18" s="177"/>
      <c r="E18" s="178"/>
      <c r="G18" s="158"/>
      <c r="H18" s="159"/>
      <c r="I18" s="160"/>
      <c r="J18" s="11"/>
      <c r="K18" s="149"/>
      <c r="L18" s="150"/>
      <c r="M18" s="151"/>
      <c r="O18" s="149"/>
      <c r="P18" s="150"/>
      <c r="Q18" s="151"/>
      <c r="S18" s="149"/>
      <c r="T18" s="150"/>
      <c r="U18" s="151"/>
      <c r="W18" s="149"/>
      <c r="X18" s="150"/>
      <c r="Y18" s="151"/>
      <c r="AA18" s="96"/>
      <c r="AB18" s="97"/>
      <c r="AC18" s="98"/>
      <c r="AE18" s="96"/>
      <c r="AF18" s="97"/>
      <c r="AG18" s="98"/>
      <c r="AI18" s="96"/>
      <c r="AJ18" s="97"/>
      <c r="AK18" s="98"/>
    </row>
    <row r="19" spans="1:37" ht="14.45" customHeight="1" x14ac:dyDescent="0.3">
      <c r="A19" s="145"/>
      <c r="C19" s="176"/>
      <c r="D19" s="177"/>
      <c r="E19" s="178"/>
      <c r="G19" s="158"/>
      <c r="H19" s="159"/>
      <c r="I19" s="160"/>
      <c r="J19" s="11"/>
      <c r="K19" s="149"/>
      <c r="L19" s="150"/>
      <c r="M19" s="151"/>
      <c r="O19" s="149"/>
      <c r="P19" s="150"/>
      <c r="Q19" s="151"/>
      <c r="S19" s="149"/>
      <c r="T19" s="150"/>
      <c r="U19" s="151"/>
      <c r="W19" s="149"/>
      <c r="X19" s="150"/>
      <c r="Y19" s="151"/>
      <c r="AA19" s="96"/>
      <c r="AB19" s="97"/>
      <c r="AC19" s="98"/>
      <c r="AE19" s="96"/>
      <c r="AF19" s="97"/>
      <c r="AG19" s="98"/>
      <c r="AI19" s="96"/>
      <c r="AJ19" s="97"/>
      <c r="AK19" s="98"/>
    </row>
    <row r="20" spans="1:37" ht="14.45" customHeight="1" x14ac:dyDescent="0.3">
      <c r="A20" s="145"/>
      <c r="C20" s="176"/>
      <c r="D20" s="177"/>
      <c r="E20" s="178"/>
      <c r="G20" s="158"/>
      <c r="H20" s="159"/>
      <c r="I20" s="160"/>
      <c r="J20" s="11"/>
      <c r="K20" s="149"/>
      <c r="L20" s="150"/>
      <c r="M20" s="151"/>
      <c r="O20" s="149"/>
      <c r="P20" s="150"/>
      <c r="Q20" s="151"/>
      <c r="S20" s="149"/>
      <c r="T20" s="150"/>
      <c r="U20" s="151"/>
      <c r="W20" s="149"/>
      <c r="X20" s="150"/>
      <c r="Y20" s="151"/>
      <c r="AA20" s="96"/>
      <c r="AB20" s="97"/>
      <c r="AC20" s="98"/>
      <c r="AE20" s="96"/>
      <c r="AF20" s="97"/>
      <c r="AG20" s="98"/>
      <c r="AI20" s="96"/>
      <c r="AJ20" s="97"/>
      <c r="AK20" s="98"/>
    </row>
    <row r="21" spans="1:37" ht="14.45" customHeight="1" x14ac:dyDescent="0.3">
      <c r="A21" s="145"/>
      <c r="C21" s="176"/>
      <c r="D21" s="177"/>
      <c r="E21" s="178"/>
      <c r="G21" s="158"/>
      <c r="H21" s="159"/>
      <c r="I21" s="160"/>
      <c r="J21" s="11"/>
      <c r="K21" s="149"/>
      <c r="L21" s="150"/>
      <c r="M21" s="151"/>
      <c r="O21" s="149"/>
      <c r="P21" s="150"/>
      <c r="Q21" s="151"/>
      <c r="S21" s="149"/>
      <c r="T21" s="150"/>
      <c r="U21" s="151"/>
      <c r="W21" s="149"/>
      <c r="X21" s="150"/>
      <c r="Y21" s="151"/>
      <c r="AA21" s="96"/>
      <c r="AB21" s="97"/>
      <c r="AC21" s="98"/>
      <c r="AE21" s="96"/>
      <c r="AF21" s="97"/>
      <c r="AG21" s="98"/>
      <c r="AI21" s="96"/>
      <c r="AJ21" s="97"/>
      <c r="AK21" s="98"/>
    </row>
    <row r="22" spans="1:37" ht="14.45" customHeight="1" thickBot="1" x14ac:dyDescent="0.35">
      <c r="A22" s="145"/>
      <c r="C22" s="176"/>
      <c r="D22" s="177"/>
      <c r="E22" s="178"/>
      <c r="G22" s="161"/>
      <c r="H22" s="162"/>
      <c r="I22" s="163"/>
      <c r="J22" s="11"/>
      <c r="K22" s="152"/>
      <c r="L22" s="153"/>
      <c r="M22" s="154"/>
      <c r="O22" s="152"/>
      <c r="P22" s="153"/>
      <c r="Q22" s="154"/>
      <c r="S22" s="152"/>
      <c r="T22" s="153"/>
      <c r="U22" s="154"/>
      <c r="W22" s="152"/>
      <c r="X22" s="153"/>
      <c r="Y22" s="154"/>
      <c r="AA22" s="96"/>
      <c r="AB22" s="97"/>
      <c r="AC22" s="98"/>
      <c r="AE22" s="96"/>
      <c r="AF22" s="97"/>
      <c r="AG22" s="98"/>
      <c r="AI22" s="99"/>
      <c r="AJ22" s="100"/>
      <c r="AK22" s="101"/>
    </row>
    <row r="23" spans="1:37" ht="14.45" customHeight="1" thickBot="1" x14ac:dyDescent="0.35">
      <c r="A23" s="145"/>
      <c r="C23" s="179"/>
      <c r="D23" s="180"/>
      <c r="E23" s="181"/>
      <c r="G23" s="44"/>
      <c r="H23" s="44"/>
      <c r="I23" s="44"/>
      <c r="W23" s="89"/>
      <c r="X23" s="89"/>
      <c r="Y23" s="89"/>
      <c r="AA23" s="96"/>
      <c r="AB23" s="97"/>
      <c r="AC23" s="98"/>
      <c r="AE23" s="96"/>
      <c r="AF23" s="97"/>
      <c r="AG23" s="98"/>
    </row>
    <row r="24" spans="1:37" ht="14.45" customHeight="1" thickBot="1" x14ac:dyDescent="0.35">
      <c r="A24" s="145"/>
      <c r="G24" s="47"/>
      <c r="H24" s="47"/>
      <c r="I24" s="47"/>
      <c r="W24" s="90"/>
      <c r="X24" s="90"/>
      <c r="Y24" s="89"/>
      <c r="AA24" s="99"/>
      <c r="AB24" s="100"/>
      <c r="AC24" s="101"/>
      <c r="AE24" s="99"/>
      <c r="AF24" s="100"/>
      <c r="AG24" s="101"/>
    </row>
    <row r="25" spans="1:37" ht="14.45" customHeight="1" thickBot="1" x14ac:dyDescent="0.35">
      <c r="A25" s="145"/>
      <c r="C25" s="117" t="s">
        <v>47</v>
      </c>
      <c r="D25" s="118"/>
      <c r="E25" s="119"/>
      <c r="G25" s="47"/>
      <c r="H25" s="47"/>
      <c r="I25" s="47"/>
      <c r="W25" s="89"/>
      <c r="X25" s="89"/>
      <c r="Y25" s="89"/>
      <c r="AA25" s="46"/>
      <c r="AB25" s="46"/>
      <c r="AC25" s="46"/>
    </row>
    <row r="26" spans="1:37" ht="14.45" customHeight="1" x14ac:dyDescent="0.3">
      <c r="A26" s="145"/>
      <c r="C26" s="120"/>
      <c r="D26" s="121"/>
      <c r="E26" s="122"/>
      <c r="G26" s="47"/>
      <c r="H26" s="47"/>
      <c r="I26" s="47"/>
      <c r="AA26" s="164" t="s">
        <v>62</v>
      </c>
      <c r="AB26" s="165"/>
      <c r="AC26" s="166"/>
      <c r="AE26" s="164" t="s">
        <v>61</v>
      </c>
      <c r="AF26" s="165"/>
      <c r="AG26" s="166"/>
      <c r="AI26" s="164" t="s">
        <v>65</v>
      </c>
      <c r="AJ26" s="165"/>
      <c r="AK26" s="166"/>
    </row>
    <row r="27" spans="1:37" x14ac:dyDescent="0.3">
      <c r="A27" s="145"/>
      <c r="C27" s="120"/>
      <c r="D27" s="121"/>
      <c r="E27" s="122"/>
      <c r="G27" s="47"/>
      <c r="H27" s="47"/>
      <c r="I27" s="47"/>
      <c r="AA27" s="167"/>
      <c r="AB27" s="168"/>
      <c r="AC27" s="169"/>
      <c r="AE27" s="167"/>
      <c r="AF27" s="168"/>
      <c r="AG27" s="169"/>
      <c r="AI27" s="167"/>
      <c r="AJ27" s="168"/>
      <c r="AK27" s="169"/>
    </row>
    <row r="28" spans="1:37" x14ac:dyDescent="0.3">
      <c r="A28" s="145"/>
      <c r="C28" s="120"/>
      <c r="D28" s="121"/>
      <c r="E28" s="122"/>
      <c r="G28" s="47"/>
      <c r="H28" s="47"/>
      <c r="I28" s="47"/>
      <c r="AA28" s="167"/>
      <c r="AB28" s="168"/>
      <c r="AC28" s="169"/>
      <c r="AE28" s="167"/>
      <c r="AF28" s="168"/>
      <c r="AG28" s="169"/>
      <c r="AI28" s="167"/>
      <c r="AJ28" s="168"/>
      <c r="AK28" s="169"/>
    </row>
    <row r="29" spans="1:37" x14ac:dyDescent="0.3">
      <c r="A29" s="145"/>
      <c r="C29" s="120"/>
      <c r="D29" s="121"/>
      <c r="E29" s="122"/>
      <c r="AA29" s="167"/>
      <c r="AB29" s="168"/>
      <c r="AC29" s="169"/>
      <c r="AE29" s="167"/>
      <c r="AF29" s="168"/>
      <c r="AG29" s="169"/>
      <c r="AI29" s="167"/>
      <c r="AJ29" s="168"/>
      <c r="AK29" s="169"/>
    </row>
    <row r="30" spans="1:37" x14ac:dyDescent="0.3">
      <c r="A30" s="145"/>
      <c r="C30" s="120"/>
      <c r="D30" s="121"/>
      <c r="E30" s="122"/>
      <c r="AA30" s="167"/>
      <c r="AB30" s="168"/>
      <c r="AC30" s="169"/>
      <c r="AE30" s="167"/>
      <c r="AF30" s="168"/>
      <c r="AG30" s="169"/>
      <c r="AI30" s="167"/>
      <c r="AJ30" s="168"/>
      <c r="AK30" s="169"/>
    </row>
    <row r="31" spans="1:37" ht="15.75" thickBot="1" x14ac:dyDescent="0.35">
      <c r="A31" s="145"/>
      <c r="C31" s="120"/>
      <c r="D31" s="121"/>
      <c r="E31" s="122"/>
      <c r="AA31" s="170"/>
      <c r="AB31" s="171"/>
      <c r="AC31" s="172"/>
      <c r="AE31" s="170"/>
      <c r="AF31" s="171"/>
      <c r="AG31" s="172"/>
      <c r="AI31" s="170"/>
      <c r="AJ31" s="171"/>
      <c r="AK31" s="172"/>
    </row>
    <row r="32" spans="1:37" ht="15.75" thickBot="1" x14ac:dyDescent="0.35">
      <c r="A32" s="145"/>
      <c r="C32" s="123"/>
      <c r="D32" s="124"/>
      <c r="E32" s="125"/>
    </row>
    <row r="33" spans="1:8" x14ac:dyDescent="0.3">
      <c r="A33" s="145"/>
    </row>
    <row r="34" spans="1:8" x14ac:dyDescent="0.3">
      <c r="A34" s="145"/>
    </row>
    <row r="35" spans="1:8" x14ac:dyDescent="0.3">
      <c r="A35" s="91"/>
    </row>
    <row r="36" spans="1:8" ht="15.75" thickBot="1" x14ac:dyDescent="0.35">
      <c r="A36" s="35"/>
    </row>
    <row r="37" spans="1:8" ht="16.149999999999999" customHeight="1" x14ac:dyDescent="0.3">
      <c r="A37" s="135" t="s">
        <v>16</v>
      </c>
      <c r="B37" s="136"/>
      <c r="C37" s="136"/>
      <c r="D37" s="136"/>
      <c r="E37" s="136"/>
      <c r="F37" s="136"/>
      <c r="G37" s="136"/>
      <c r="H37" s="137"/>
    </row>
    <row r="38" spans="1:8" x14ac:dyDescent="0.3">
      <c r="A38" s="138"/>
      <c r="B38" s="139"/>
      <c r="C38" s="139"/>
      <c r="D38" s="139"/>
      <c r="E38" s="139"/>
      <c r="F38" s="139"/>
      <c r="G38" s="139"/>
      <c r="H38" s="140"/>
    </row>
    <row r="39" spans="1:8" x14ac:dyDescent="0.3">
      <c r="A39" s="138"/>
      <c r="B39" s="139"/>
      <c r="C39" s="139"/>
      <c r="D39" s="139"/>
      <c r="E39" s="139"/>
      <c r="F39" s="139"/>
      <c r="G39" s="139"/>
      <c r="H39" s="140"/>
    </row>
    <row r="40" spans="1:8" x14ac:dyDescent="0.3">
      <c r="A40" s="138"/>
      <c r="B40" s="139"/>
      <c r="C40" s="139"/>
      <c r="D40" s="139"/>
      <c r="E40" s="139"/>
      <c r="F40" s="139"/>
      <c r="G40" s="139"/>
      <c r="H40" s="140"/>
    </row>
    <row r="41" spans="1:8" ht="15.75" thickBot="1" x14ac:dyDescent="0.35">
      <c r="A41" s="141"/>
      <c r="B41" s="142"/>
      <c r="C41" s="142"/>
      <c r="D41" s="142"/>
      <c r="E41" s="142"/>
      <c r="F41" s="142"/>
      <c r="G41" s="142"/>
      <c r="H41" s="143"/>
    </row>
  </sheetData>
  <mergeCells count="33">
    <mergeCell ref="A37:H41"/>
    <mergeCell ref="AE1:AG1"/>
    <mergeCell ref="AE2:AG2"/>
    <mergeCell ref="AE26:AG31"/>
    <mergeCell ref="AA17:AC24"/>
    <mergeCell ref="W1:Y1"/>
    <mergeCell ref="C1:E1"/>
    <mergeCell ref="G1:I1"/>
    <mergeCell ref="K1:M1"/>
    <mergeCell ref="O1:Q1"/>
    <mergeCell ref="S1:U1"/>
    <mergeCell ref="C2:E2"/>
    <mergeCell ref="G2:I2"/>
    <mergeCell ref="K2:M2"/>
    <mergeCell ref="O2:Q2"/>
    <mergeCell ref="S2:U2"/>
    <mergeCell ref="AI1:AK1"/>
    <mergeCell ref="AI2:AK2"/>
    <mergeCell ref="W2:Y2"/>
    <mergeCell ref="AA2:AC2"/>
    <mergeCell ref="AA1:AC1"/>
    <mergeCell ref="AI17:AK22"/>
    <mergeCell ref="A17:A34"/>
    <mergeCell ref="K17:M22"/>
    <mergeCell ref="O17:Q22"/>
    <mergeCell ref="S17:U22"/>
    <mergeCell ref="G17:I22"/>
    <mergeCell ref="C25:E32"/>
    <mergeCell ref="AA26:AC31"/>
    <mergeCell ref="C17:E23"/>
    <mergeCell ref="AE17:AG24"/>
    <mergeCell ref="W17:Y22"/>
    <mergeCell ref="AI26:AK3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5ECFB43EEB594B8FD171247C37D332" ma:contentTypeVersion="16" ma:contentTypeDescription="Create a new document." ma:contentTypeScope="" ma:versionID="bb53c570bdc5bbc728261a557bf1fa01">
  <xsd:schema xmlns:xsd="http://www.w3.org/2001/XMLSchema" xmlns:xs="http://www.w3.org/2001/XMLSchema" xmlns:p="http://schemas.microsoft.com/office/2006/metadata/properties" xmlns:ns2="7766eed4-89bc-4a12-acf7-e60967d31608" xmlns:ns3="2c5da3b8-e41a-469b-947d-806bcd2d7188" targetNamespace="http://schemas.microsoft.com/office/2006/metadata/properties" ma:root="true" ma:fieldsID="bde0822366f58ce88f1c62556206ca17" ns2:_="" ns3:_="">
    <xsd:import namespace="7766eed4-89bc-4a12-acf7-e60967d31608"/>
    <xsd:import namespace="2c5da3b8-e41a-469b-947d-806bcd2d718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omment" minOccurs="0"/>
                <xsd:element ref="ns2:Publish"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6eed4-89bc-4a12-acf7-e60967d31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 ma:index="14" nillable="true" ma:displayName="Comment" ma:format="Dropdown" ma:internalName="Comment">
      <xsd:simpleType>
        <xsd:restriction base="dms:Note">
          <xsd:maxLength value="255"/>
        </xsd:restriction>
      </xsd:simpleType>
    </xsd:element>
    <xsd:element name="Publish" ma:index="15" nillable="true" ma:displayName="Publish" ma:default="0" ma:format="Dropdown" ma:internalName="Publish">
      <xsd:simpleType>
        <xsd:restriction base="dms:Boolea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6edc007-c38c-4efe-a094-ac264930a1d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5da3b8-e41a-469b-947d-806bcd2d718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ef6f77-5b08-4ec5-b131-06ac7c7c0d6c}" ma:internalName="TaxCatchAll" ma:showField="CatchAllData" ma:web="2c5da3b8-e41a-469b-947d-806bcd2d71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5da3b8-e41a-469b-947d-806bcd2d7188" xsi:nil="true"/>
    <lcf76f155ced4ddcb4097134ff3c332f xmlns="7766eed4-89bc-4a12-acf7-e60967d31608">
      <Terms xmlns="http://schemas.microsoft.com/office/infopath/2007/PartnerControls"/>
    </lcf76f155ced4ddcb4097134ff3c332f>
    <Publish xmlns="7766eed4-89bc-4a12-acf7-e60967d31608">false</Publish>
    <Comment xmlns="7766eed4-89bc-4a12-acf7-e60967d31608" xsi:nil="true"/>
    <SharedWithUsers xmlns="2c5da3b8-e41a-469b-947d-806bcd2d7188">
      <UserInfo>
        <DisplayName>David, Joseph</DisplayName>
        <AccountId>13</AccountId>
        <AccountType/>
      </UserInfo>
    </SharedWithUsers>
  </documentManagement>
</p:properties>
</file>

<file path=customXml/itemProps1.xml><?xml version="1.0" encoding="utf-8"?>
<ds:datastoreItem xmlns:ds="http://schemas.openxmlformats.org/officeDocument/2006/customXml" ds:itemID="{23D1B68C-0853-404A-B6D8-5494CFCEBD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6eed4-89bc-4a12-acf7-e60967d31608"/>
    <ds:schemaRef ds:uri="2c5da3b8-e41a-469b-947d-806bcd2d71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D96449-B387-4CA7-9205-E8CBD3EB171D}">
  <ds:schemaRefs>
    <ds:schemaRef ds:uri="http://schemas.microsoft.com/sharepoint/v3/contenttype/forms"/>
  </ds:schemaRefs>
</ds:datastoreItem>
</file>

<file path=customXml/itemProps3.xml><?xml version="1.0" encoding="utf-8"?>
<ds:datastoreItem xmlns:ds="http://schemas.openxmlformats.org/officeDocument/2006/customXml" ds:itemID="{009BD6FC-BF17-4AD7-93B0-9747117E1EFC}">
  <ds:schemaRefs>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2c5da3b8-e41a-469b-947d-806bcd2d7188"/>
    <ds:schemaRef ds:uri="7766eed4-89bc-4a12-acf7-e60967d3160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FAQ E1</vt:lpstr>
      <vt:lpstr>FAQ E6</vt:lpstr>
      <vt:lpstr>FAQ E12.5</vt:lpstr>
      <vt:lpstr>TNC</vt:lpstr>
    </vt:vector>
  </TitlesOfParts>
  <Company>Goldman Sachs &amp; Co.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Joseph</dc:creator>
  <cp:lastModifiedBy>James Barry</cp:lastModifiedBy>
  <dcterms:created xsi:type="dcterms:W3CDTF">2023-09-25T12:16:33Z</dcterms:created>
  <dcterms:modified xsi:type="dcterms:W3CDTF">2024-07-08T15:04:42Z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4d2df98a-77dd-4e9f-9743-486e7b147a66</vt:lpwstr>
  </property>
  <property fmtid="{D5CDD505-2E9C-101B-9397-08002B2CF9AE}" pid="3" name="Classification">
    <vt:lpwstr>EB</vt:lpwstr>
  </property>
  <property fmtid="{D5CDD505-2E9C-101B-9397-08002B2CF9AE}" pid="4" name="ContentTypeId">
    <vt:lpwstr>0x0101001B5ECFB43EEB594B8FD171247C37D332</vt:lpwstr>
  </property>
  <property fmtid="{D5CDD505-2E9C-101B-9397-08002B2CF9AE}" pid="5" name="MediaServiceImageTags">
    <vt:lpwstr/>
  </property>
</Properties>
</file>