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2\"/>
    </mc:Choice>
  </mc:AlternateContent>
  <xr:revisionPtr revIDLastSave="0" documentId="13_ncr:1_{558FC14B-A5C2-482C-B934-92DF1F1B49EF}" xr6:coauthVersionLast="47" xr6:coauthVersionMax="47" xr10:uidLastSave="{00000000-0000-0000-0000-000000000000}"/>
  <bookViews>
    <workbookView xWindow="15555" yWindow="-16320" windowWidth="29040" windowHeight="15840"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_FilterDatabase" localSheetId="26" hidden="1">'Table S3'!$A$2:$I$16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3" l="1"/>
  <c r="D7" i="13"/>
  <c r="D6" i="13"/>
  <c r="D5" i="13"/>
</calcChain>
</file>

<file path=xl/sharedStrings.xml><?xml version="1.0" encoding="utf-8"?>
<sst xmlns="http://schemas.openxmlformats.org/spreadsheetml/2006/main" count="201" uniqueCount="129">
  <si>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</si>
  <si>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</si>
  <si>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</si>
  <si>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</si>
  <si>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</si>
  <si>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</si>
  <si>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</si>
  <si>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</si>
  <si>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</si>
  <si>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</si>
  <si>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</si>
  <si>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</si>
  <si>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</si>
  <si>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</si>
  <si>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</si>
  <si>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</si>
  <si>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</si>
  <si>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</si>
  <si>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</si>
  <si>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</si>
  <si>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</si>
  <si>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</si>
  <si>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</si>
  <si>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</si>
  <si>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</si>
  <si>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</si>
  <si>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</si>
  <si>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</si>
  <si>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</si>
  <si>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</si>
  <si>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</si>
  <si>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</si>
  <si>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</si>
  <si>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</si>
  <si>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</si>
  <si>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</si>
  <si>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</si>
  <si>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</si>
  <si>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</si>
  <si>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</si>
  <si>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</si>
  <si>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</si>
  <si>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</si>
  <si>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</si>
  <si>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</si>
  <si>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</si>
  <si>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</si>
  <si>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</si>
  <si>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</si>
  <si>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</si>
  <si>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</si>
  <si>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</si>
  <si>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</si>
  <si>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</si>
  <si>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</si>
  <si>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</si>
  <si>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</si>
  <si>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</si>
  <si>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</si>
  <si>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</si>
  <si>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</si>
  <si>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</si>
  <si>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</si>
  <si>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</si>
  <si>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</si>
  <si>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</si>
  <si>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</si>
  <si>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</si>
  <si>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</si>
  <si>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</si>
  <si>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</si>
  <si>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</si>
  <si>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</si>
  <si>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</si>
  <si>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</si>
  <si>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</si>
  <si>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</si>
  <si>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</si>
  <si>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</si>
  <si>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</si>
  <si>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</si>
  <si>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</si>
  <si>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</si>
  <si>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</si>
  <si>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</si>
  <si>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</si>
  <si>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</si>
  <si>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</si>
  <si>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</si>
  <si>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</si>
  <si>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</si>
  <si>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</si>
  <si>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</si>
  <si>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</si>
  <si>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</si>
  <si>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</si>
  <si>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</si>
  <si>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</si>
  <si>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</si>
  <si>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</si>
  <si>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</si>
  <si>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</si>
  <si>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</si>
  <si>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</si>
  <si>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</si>
  <si>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</si>
  <si>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</si>
  <si>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</si>
  <si>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</si>
  <si>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</si>
  <si>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</si>
  <si>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</si>
  <si>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</si>
  <si>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</si>
  <si>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</si>
  <si>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</si>
  <si>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</si>
  <si>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</si>
  <si>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</si>
  <si>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</si>
  <si>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</si>
  <si>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</si>
  <si>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</si>
  <si>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2006-23 Financial Industry Regulatory Authority, Inc. (“FINRA”)</t>
  </si>
  <si>
    <t>Q1 2022</t>
  </si>
  <si>
    <t>Q2 2022</t>
  </si>
  <si>
    <t>Q3 2022</t>
  </si>
  <si>
    <t>Q4 2022</t>
  </si>
  <si>
    <t xml:space="preserve">        Fannie Freddie UMBS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</si>
</sst>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4">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thin">
        <color indexed="50"/>
      </left>
      <right style="double">
        <color indexed="50"/>
      </right>
      <top/>
      <bottom style="thin">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4">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3" fontId="2" fillId="0" borderId="3" xfId="0" applyNumberFormat="1" applyFont="1" applyBorder="1"/>
    <xf numFmtId="0" fontId="2" fillId="0" borderId="14" xfId="0" applyFont="1" applyBorder="1" applyAlignment="1">
      <alignment horizontal="right"/>
    </xf>
    <xf numFmtId="3" fontId="2" fillId="0" borderId="42" xfId="0" applyNumberFormat="1" applyFont="1" applyBorder="1"/>
    <xf numFmtId="3" fontId="2" fillId="0" borderId="43" xfId="0" applyNumberFormat="1" applyFont="1" applyBorder="1"/>
    <xf numFmtId="3" fontId="2" fillId="0" borderId="4" xfId="0" applyNumberFormat="1" applyFont="1" applyFill="1" applyBorder="1" applyAlignment="1">
      <alignment horizontal="right"/>
    </xf>
    <xf numFmtId="3" fontId="2" fillId="0" borderId="4" xfId="0" applyNumberFormat="1" applyFont="1" applyFill="1" applyBorder="1" applyAlignment="1"/>
    <xf numFmtId="0" fontId="1" fillId="0" borderId="0" xfId="0" applyFont="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40" xfId="0" applyFont="1" applyFill="1" applyBorder="1" applyAlignment="1">
      <alignment wrapText="1"/>
    </xf>
    <xf numFmtId="0" fontId="4" fillId="4" borderId="41" xfId="0" applyFont="1" applyFill="1" applyBorder="1" applyAlignment="1">
      <alignment wrapText="1"/>
    </xf>
    <xf numFmtId="0" fontId="4" fillId="4" borderId="29" xfId="0" applyFont="1" applyFill="1" applyBorder="1" applyAlignment="1">
      <alignment vertical="center" wrapText="1"/>
    </xf>
    <xf numFmtId="0" fontId="0" fillId="0" borderId="30" xfId="0" applyBorder="1" applyAlignment="1">
      <alignment vertical="center" wrapText="1"/>
    </xf>
    <xf numFmtId="0" fontId="4" fillId="4" borderId="40" xfId="0" applyFont="1" applyFill="1" applyBorder="1" applyAlignment="1">
      <alignment vertical="center" wrapText="1"/>
    </xf>
    <xf numFmtId="0" fontId="4" fillId="4" borderId="41" xfId="0" applyFont="1" applyFill="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Data'!$B$5:$B$10</c:f>
              <c:numCache>
                <c:formatCode>_(* #,##0_);_(* \(#,##0\);_(* "-"??_);_(@_)</c:formatCode>
                <c:ptCount val="6"/>
                <c:pt idx="0">
                  <c:v>2549</c:v>
                </c:pt>
                <c:pt idx="1">
                  <c:v>248</c:v>
                </c:pt>
                <c:pt idx="2">
                  <c:v>226</c:v>
                </c:pt>
                <c:pt idx="3">
                  <c:v>364</c:v>
                </c:pt>
                <c:pt idx="4">
                  <c:v>1386</c:v>
                </c:pt>
                <c:pt idx="5">
                  <c:v>16093</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Data'!$C$19,'Graph Data'!$C$23)</c:f>
              <c:numCache>
                <c:formatCode>_(* #,##0_);_(* \(#,##0\);_(* "-"??_);_(@_)</c:formatCode>
                <c:ptCount val="2"/>
                <c:pt idx="0">
                  <c:v>803.65737051792803</c:v>
                </c:pt>
                <c:pt idx="1">
                  <c:v>367.725099601593</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Data'!$D$19,'Graph Data'!$D$23)</c:f>
              <c:numCache>
                <c:formatCode>_(* #,##0_);_(* \(#,##0\);_(* "-"??_);_(@_)</c:formatCode>
                <c:ptCount val="2"/>
                <c:pt idx="0">
                  <c:v>6119596455.7234201</c:v>
                </c:pt>
                <c:pt idx="1">
                  <c:v>3244298016.0089598</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Data'!$E$19,'Graph Data'!$E$23)</c:f>
              <c:numCache>
                <c:formatCode>_(* #,##0_);_(* \(#,##0\);_(* "-"??_);_(@_)</c:formatCode>
                <c:ptCount val="2"/>
                <c:pt idx="0">
                  <c:v>4435143850.78866</c:v>
                </c:pt>
                <c:pt idx="1">
                  <c:v>2227634555.61553</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Data'!$B$20:$B$22</c:f>
              <c:numCache>
                <c:formatCode>_(* #,##0_);_(* \(#,##0\);_(* "-"??_);_(@_)</c:formatCode>
                <c:ptCount val="3"/>
                <c:pt idx="0">
                  <c:v>101106</c:v>
                </c:pt>
                <c:pt idx="1">
                  <c:v>67365</c:v>
                </c:pt>
                <c:pt idx="2">
                  <c:v>93825</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Data'!$C$20:$C$22</c:f>
              <c:numCache>
                <c:formatCode>_(* #,##0_);_(* \(#,##0\);_(* "-"??_);_(@_)</c:formatCode>
                <c:ptCount val="3"/>
                <c:pt idx="0">
                  <c:v>309.07569721115499</c:v>
                </c:pt>
                <c:pt idx="1">
                  <c:v>190.74900398406299</c:v>
                </c:pt>
                <c:pt idx="2">
                  <c:v>303.83266932270902</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Data'!$D$20:$D$22</c:f>
              <c:numCache>
                <c:formatCode>_(* #,##0_);_(* \(#,##0\);_(* "-"??_);_(@_)</c:formatCode>
                <c:ptCount val="3"/>
                <c:pt idx="0">
                  <c:v>2815630770.3194399</c:v>
                </c:pt>
                <c:pt idx="1">
                  <c:v>1283688338.0691199</c:v>
                </c:pt>
                <c:pt idx="2">
                  <c:v>2020277347.3348601</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Data'!$E$20:$E$22</c:f>
              <c:numCache>
                <c:formatCode>_(* #,##0_);_(* \(#,##0\);_(* "-"??_);_(@_)</c:formatCode>
                <c:ptCount val="3"/>
                <c:pt idx="0">
                  <c:v>2253037514.7851601</c:v>
                </c:pt>
                <c:pt idx="1">
                  <c:v>694710609.38580203</c:v>
                </c:pt>
                <c:pt idx="2">
                  <c:v>1487395726.6176901</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Data'!$B$27:$B$31</c:f>
              <c:numCache>
                <c:formatCode>_(* #,##0_);_(* \(#,##0\);_(* "-"??_);_(@_)</c:formatCode>
                <c:ptCount val="5"/>
                <c:pt idx="0">
                  <c:v>261564</c:v>
                </c:pt>
                <c:pt idx="1">
                  <c:v>96897</c:v>
                </c:pt>
                <c:pt idx="2">
                  <c:v>142367</c:v>
                </c:pt>
                <c:pt idx="3">
                  <c:v>152319</c:v>
                </c:pt>
                <c:pt idx="4">
                  <c:v>4088</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Data'!$C$27:$C$31</c:f>
              <c:numCache>
                <c:formatCode>_(* #,##0_);_(* \(#,##0\);_(* "-"??_);_(@_)</c:formatCode>
                <c:ptCount val="5"/>
                <c:pt idx="0">
                  <c:v>351.19920318725002</c:v>
                </c:pt>
                <c:pt idx="1">
                  <c:v>90.900398406374507</c:v>
                </c:pt>
                <c:pt idx="2">
                  <c:v>144.53784860557701</c:v>
                </c:pt>
                <c:pt idx="3">
                  <c:v>667.50597609561703</c:v>
                </c:pt>
                <c:pt idx="4">
                  <c:v>10.354581673306701</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Data'!$D$27:$D$31</c:f>
              <c:numCache>
                <c:formatCode>_(* #,##0_);_(* \(#,##0\);_(* "-"??_);_(@_)</c:formatCode>
                <c:ptCount val="5"/>
                <c:pt idx="0">
                  <c:v>695563161.20039797</c:v>
                </c:pt>
                <c:pt idx="1">
                  <c:v>760904745.35992002</c:v>
                </c:pt>
                <c:pt idx="2">
                  <c:v>221632552.70151299</c:v>
                </c:pt>
                <c:pt idx="3">
                  <c:v>5107012985.63274</c:v>
                </c:pt>
                <c:pt idx="4">
                  <c:v>52376480.882709101</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Data'!$C$5:$C$10</c:f>
              <c:numCache>
                <c:formatCode>_(* #,##0_);_(* \(#,##0\);_(* "-"??_);_(@_)</c:formatCode>
                <c:ptCount val="6"/>
                <c:pt idx="0">
                  <c:v>95.474103585657303</c:v>
                </c:pt>
                <c:pt idx="1">
                  <c:v>11.1035856573705</c:v>
                </c:pt>
                <c:pt idx="2">
                  <c:v>1.9800796812749</c:v>
                </c:pt>
                <c:pt idx="3">
                  <c:v>13.900398406374499</c:v>
                </c:pt>
                <c:pt idx="4">
                  <c:v>15.2430278884462</c:v>
                </c:pt>
                <c:pt idx="5">
                  <c:v>244.011952191235</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Data'!$E$27:$E$31</c:f>
              <c:numCache>
                <c:formatCode>_(* #,##0_);_(* \(#,##0\);_(* "-"??_);_(@_)</c:formatCode>
                <c:ptCount val="5"/>
                <c:pt idx="0">
                  <c:v>290373249.54640102</c:v>
                </c:pt>
                <c:pt idx="1">
                  <c:v>553845675.15530801</c:v>
                </c:pt>
                <c:pt idx="2">
                  <c:v>50343474.690365098</c:v>
                </c:pt>
                <c:pt idx="3">
                  <c:v>4220492118.2983899</c:v>
                </c:pt>
                <c:pt idx="4">
                  <c:v>43233470.280550197</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Data'!$A$35:$A$40</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Data'!$B$35:$B$40</c:f>
              <c:numCache>
                <c:formatCode>#,##0</c:formatCode>
                <c:ptCount val="6"/>
                <c:pt idx="0">
                  <c:v>0.17529880478087601</c:v>
                </c:pt>
                <c:pt idx="1">
                  <c:v>0</c:v>
                </c:pt>
                <c:pt idx="2">
                  <c:v>5753.0039840637401</c:v>
                </c:pt>
                <c:pt idx="3">
                  <c:v>9.1992031872509905</c:v>
                </c:pt>
                <c:pt idx="4">
                  <c:v>1712.8127490039799</c:v>
                </c:pt>
                <c:pt idx="5" formatCode="_(* #,##0_);_(* \(#,##0\);_(* &quot;-&quot;??_);_(@_)">
                  <c:v>0.97211155378486003</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Data'!$A$35:$A$40</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Data'!$C$35:$C$40</c:f>
              <c:numCache>
                <c:formatCode>_(* #,##0_);_(* \(#,##0\);_(* "-"??_);_(@_)</c:formatCode>
                <c:ptCount val="6"/>
                <c:pt idx="0">
                  <c:v>8584824.6334661301</c:v>
                </c:pt>
                <c:pt idx="1">
                  <c:v>470560092.82868499</c:v>
                </c:pt>
                <c:pt idx="2">
                  <c:v>180077248598.255</c:v>
                </c:pt>
                <c:pt idx="3">
                  <c:v>68542681.478087604</c:v>
                </c:pt>
                <c:pt idx="4">
                  <c:v>43888989743.913696</c:v>
                </c:pt>
                <c:pt idx="5">
                  <c:v>12611626.924302701</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Data'!$D$5:$D$10</c:f>
              <c:numCache>
                <c:formatCode>_(* #,##0_);_(* \(#,##0\);_(* "-"??_);_(@_)</c:formatCode>
                <c:ptCount val="6"/>
                <c:pt idx="0">
                  <c:v>389750733.43756801</c:v>
                </c:pt>
                <c:pt idx="1">
                  <c:v>52859180.478087604</c:v>
                </c:pt>
                <c:pt idx="2">
                  <c:v>6885424.3585657319</c:v>
                </c:pt>
                <c:pt idx="3">
                  <c:v>76818803.171314597</c:v>
                </c:pt>
                <c:pt idx="4">
                  <c:v>134473814.57370481</c:v>
                </c:pt>
                <c:pt idx="5">
                  <c:v>1621790783.2703981</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Data'!$E$5:$E$10</c:f>
              <c:numCache>
                <c:formatCode>_(* #,##0_);_(* \(#,##0\);_(* "-"??_);_(@_)</c:formatCode>
                <c:ptCount val="6"/>
                <c:pt idx="0">
                  <c:v>355557543.001463</c:v>
                </c:pt>
                <c:pt idx="1">
                  <c:v>52831449.477902599</c:v>
                </c:pt>
                <c:pt idx="2">
                  <c:v>2326424.1035870928</c:v>
                </c:pt>
                <c:pt idx="3">
                  <c:v>74388604.280851513</c:v>
                </c:pt>
                <c:pt idx="4">
                  <c:v>93122458.884670988</c:v>
                </c:pt>
                <c:pt idx="5">
                  <c:v>1545928222.3443642</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Data'!$B$14:$B$15</c:f>
              <c:numCache>
                <c:formatCode>_(* #,##0_);_(* \(#,##0\);_(* "-"??_);_(@_)</c:formatCode>
                <c:ptCount val="2"/>
                <c:pt idx="0">
                  <c:v>76121</c:v>
                </c:pt>
                <c:pt idx="1">
                  <c:v>36666</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Data'!$C$14:$C$15</c:f>
              <c:numCache>
                <c:formatCode>_(* #,##0_);_(* \(#,##0\);_(* "-"??_);_(@_)</c:formatCode>
                <c:ptCount val="2"/>
                <c:pt idx="0">
                  <c:v>224.601593625498</c:v>
                </c:pt>
                <c:pt idx="1">
                  <c:v>235.80079681274901</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Data'!$D$14:$D$15</c:f>
              <c:numCache>
                <c:formatCode>_(* #,##0_);_(* \(#,##0\);_(* "-"??_);_(@_)</c:formatCode>
                <c:ptCount val="2"/>
                <c:pt idx="0">
                  <c:v>1877385214.6094</c:v>
                </c:pt>
                <c:pt idx="1">
                  <c:v>1696836872.78282</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Data'!$E$14:$E$15</c:f>
              <c:numCache>
                <c:formatCode>_(* #,##0_);_(* \(#,##0\);_(* "-"??_);_(@_)</c:formatCode>
                <c:ptCount val="2"/>
                <c:pt idx="0">
                  <c:v>1839267887.11783</c:v>
                </c:pt>
                <c:pt idx="1">
                  <c:v>1586728238.09372</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Data'!$B$19,'Graph Data'!$B$23)</c:f>
              <c:numCache>
                <c:formatCode>_(* #,##0_);_(* \(#,##0\);_(* "-"??_);_(@_)</c:formatCode>
                <c:ptCount val="2"/>
                <c:pt idx="0">
                  <c:v>262296</c:v>
                </c:pt>
                <c:pt idx="1">
                  <c:v>98414</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tabSelected="1" workbookViewId="0"/>
  </sheetViews>
  <sheetFormatPr defaultColWidth="9.1796875" defaultRowHeight="12.5" x14ac:dyDescent="0.25"/>
  <cols>
    <col min="1" max="1" width="9.1796875" style="1"/>
    <col min="2" max="2" width="11.7265625" style="5" customWidth="1"/>
    <col min="3" max="3" width="68.1796875" style="1" customWidth="1"/>
    <col min="4" max="4" width="9.1796875" style="1"/>
    <col min="5" max="5" width="62.7265625" style="1" customWidth="1"/>
    <col min="6" max="16384" width="9.1796875" style="1"/>
  </cols>
  <sheetData>
    <row r="1" spans="2:12" ht="13" thickBot="1" x14ac:dyDescent="0.3"/>
    <row r="2" spans="2:12" ht="117" customHeight="1" thickBot="1" x14ac:dyDescent="0.3">
      <c r="B2" s="82" t="s">
        <v>122</v>
      </c>
      <c r="C2" s="83"/>
      <c r="D2" s="8"/>
    </row>
    <row r="4" spans="2:12" ht="13" thickBot="1" x14ac:dyDescent="0.3"/>
    <row r="5" spans="2:12" ht="18.5" thickBot="1" x14ac:dyDescent="0.3">
      <c r="B5" s="84" t="s">
        <v>1</v>
      </c>
      <c r="C5" s="85"/>
    </row>
    <row r="6" spans="2:12" ht="16" thickBot="1" x14ac:dyDescent="0.3">
      <c r="B6" s="86" t="s">
        <v>4</v>
      </c>
      <c r="C6" s="87"/>
    </row>
    <row r="7" spans="2:12" s="4" customFormat="1" ht="13.5" thickBot="1" x14ac:dyDescent="0.3">
      <c r="B7" s="6" t="s">
        <v>61</v>
      </c>
      <c r="C7" s="2" t="s">
        <v>59</v>
      </c>
      <c r="E7" s="7"/>
      <c r="F7" s="7"/>
      <c r="G7" s="7"/>
      <c r="H7" s="7"/>
      <c r="I7" s="7"/>
      <c r="J7" s="7"/>
      <c r="K7" s="7"/>
      <c r="L7" s="7"/>
    </row>
    <row r="8" spans="2:12" s="4" customFormat="1" ht="13.5" thickBot="1" x14ac:dyDescent="0.3">
      <c r="B8" s="6" t="s">
        <v>62</v>
      </c>
      <c r="C8" s="2" t="s">
        <v>60</v>
      </c>
      <c r="E8" s="7"/>
      <c r="F8" s="7"/>
      <c r="G8" s="7"/>
      <c r="H8" s="7"/>
      <c r="I8" s="7"/>
      <c r="J8" s="7"/>
      <c r="K8" s="7"/>
      <c r="L8" s="7"/>
    </row>
    <row r="9" spans="2:12" s="4" customFormat="1" ht="13.5" thickBot="1" x14ac:dyDescent="0.3">
      <c r="B9" s="6" t="s">
        <v>63</v>
      </c>
      <c r="C9" s="2" t="s">
        <v>86</v>
      </c>
      <c r="E9" s="7"/>
      <c r="F9" s="7"/>
      <c r="G9" s="7"/>
      <c r="H9" s="7"/>
      <c r="I9" s="7"/>
      <c r="J9" s="7"/>
      <c r="K9" s="7"/>
      <c r="L9" s="7"/>
    </row>
    <row r="10" spans="2:12" s="4" customFormat="1" ht="13.5" thickBot="1" x14ac:dyDescent="0.3">
      <c r="B10" s="6" t="s">
        <v>64</v>
      </c>
      <c r="C10" s="2" t="s">
        <v>87</v>
      </c>
      <c r="E10" s="7"/>
      <c r="F10" s="7"/>
      <c r="G10" s="7"/>
      <c r="H10" s="7"/>
      <c r="I10" s="7"/>
      <c r="J10" s="7"/>
      <c r="K10" s="7"/>
      <c r="L10" s="7"/>
    </row>
    <row r="11" spans="2:12" s="4" customFormat="1" ht="13.5" thickBot="1" x14ac:dyDescent="0.3">
      <c r="B11" s="6" t="s">
        <v>65</v>
      </c>
      <c r="C11" s="2" t="s">
        <v>108</v>
      </c>
      <c r="E11" s="7"/>
      <c r="F11" s="7"/>
      <c r="G11" s="7"/>
      <c r="H11" s="7"/>
      <c r="I11" s="7"/>
      <c r="J11" s="7"/>
      <c r="K11" s="7"/>
      <c r="L11" s="7"/>
    </row>
    <row r="12" spans="2:12" s="4" customFormat="1" ht="13.5" thickBot="1" x14ac:dyDescent="0.3">
      <c r="B12" s="6" t="s">
        <v>66</v>
      </c>
      <c r="C12" s="2" t="s">
        <v>88</v>
      </c>
      <c r="E12" s="7"/>
      <c r="F12" s="7"/>
      <c r="G12" s="7"/>
      <c r="H12" s="7"/>
      <c r="I12" s="7"/>
      <c r="J12" s="7"/>
      <c r="K12" s="7"/>
      <c r="L12" s="7"/>
    </row>
    <row r="13" spans="2:12" s="4" customFormat="1" ht="13.5" thickBot="1" x14ac:dyDescent="0.3">
      <c r="B13" s="6" t="s">
        <v>67</v>
      </c>
      <c r="C13" s="2" t="s">
        <v>89</v>
      </c>
      <c r="E13" s="7"/>
      <c r="F13" s="7"/>
      <c r="G13" s="7"/>
      <c r="H13" s="7"/>
      <c r="I13" s="7"/>
      <c r="J13" s="7"/>
      <c r="K13" s="7"/>
      <c r="L13" s="7"/>
    </row>
    <row r="14" spans="2:12" s="4" customFormat="1" ht="13.5" thickBot="1" x14ac:dyDescent="0.3">
      <c r="B14" s="6" t="s">
        <v>68</v>
      </c>
      <c r="C14" s="2" t="s">
        <v>90</v>
      </c>
      <c r="E14" s="7"/>
      <c r="F14" s="7"/>
      <c r="G14" s="7"/>
      <c r="H14" s="7"/>
      <c r="I14" s="7"/>
      <c r="J14" s="7"/>
      <c r="K14" s="7"/>
      <c r="L14" s="7"/>
    </row>
    <row r="15" spans="2:12" s="4" customFormat="1" ht="13.5" thickBot="1" x14ac:dyDescent="0.3">
      <c r="B15" s="6" t="s">
        <v>69</v>
      </c>
      <c r="C15" s="2" t="s">
        <v>74</v>
      </c>
      <c r="E15" s="7"/>
      <c r="F15" s="7"/>
      <c r="G15" s="7"/>
      <c r="H15" s="7"/>
      <c r="I15" s="7"/>
      <c r="J15" s="7"/>
      <c r="K15" s="7"/>
      <c r="L15" s="7"/>
    </row>
    <row r="16" spans="2:12" s="4" customFormat="1" ht="13.5" thickBot="1" x14ac:dyDescent="0.3">
      <c r="B16" s="6" t="s">
        <v>70</v>
      </c>
      <c r="C16" s="2" t="s">
        <v>75</v>
      </c>
      <c r="E16" s="7"/>
      <c r="F16" s="7"/>
      <c r="G16" s="7"/>
      <c r="H16" s="7"/>
      <c r="I16" s="7"/>
      <c r="J16" s="7"/>
      <c r="K16" s="7"/>
      <c r="L16" s="7"/>
    </row>
    <row r="17" spans="2:12" s="4" customFormat="1" ht="13.5" thickBot="1" x14ac:dyDescent="0.3">
      <c r="B17" s="6" t="s">
        <v>71</v>
      </c>
      <c r="C17" s="2" t="s">
        <v>98</v>
      </c>
      <c r="E17" s="7"/>
      <c r="F17" s="7"/>
      <c r="G17" s="7"/>
      <c r="H17" s="7"/>
      <c r="I17" s="7"/>
      <c r="J17" s="7"/>
      <c r="K17" s="7"/>
      <c r="L17" s="7"/>
    </row>
    <row r="18" spans="2:12" s="4" customFormat="1" ht="13.5" thickBot="1" x14ac:dyDescent="0.3">
      <c r="B18" s="6" t="s">
        <v>72</v>
      </c>
      <c r="C18" s="2" t="s">
        <v>99</v>
      </c>
      <c r="E18" s="7"/>
      <c r="F18" s="7"/>
      <c r="G18" s="7"/>
      <c r="H18" s="7"/>
      <c r="I18" s="7"/>
      <c r="J18" s="7"/>
      <c r="K18" s="7"/>
      <c r="L18" s="7"/>
    </row>
    <row r="19" spans="2:12" s="4" customFormat="1" ht="13.5" thickBot="1" x14ac:dyDescent="0.3">
      <c r="B19" s="6" t="s">
        <v>73</v>
      </c>
      <c r="C19" s="2" t="s">
        <v>77</v>
      </c>
      <c r="E19" s="7"/>
      <c r="F19" s="7"/>
      <c r="G19" s="7"/>
      <c r="H19" s="7"/>
      <c r="I19" s="7"/>
      <c r="J19" s="7"/>
      <c r="K19" s="7"/>
      <c r="L19" s="7"/>
    </row>
    <row r="20" spans="2:12" s="4" customFormat="1" ht="13.5" thickBot="1" x14ac:dyDescent="0.3">
      <c r="B20" s="6" t="s">
        <v>79</v>
      </c>
      <c r="C20" s="2" t="s">
        <v>78</v>
      </c>
      <c r="E20" s="7"/>
      <c r="F20" s="7"/>
      <c r="G20" s="7"/>
      <c r="H20" s="7"/>
      <c r="I20" s="7"/>
      <c r="J20" s="7"/>
      <c r="K20" s="7"/>
      <c r="L20" s="7"/>
    </row>
    <row r="21" spans="2:12" s="4" customFormat="1" ht="26.5" thickBot="1" x14ac:dyDescent="0.3">
      <c r="B21" s="6" t="s">
        <v>92</v>
      </c>
      <c r="C21" s="2" t="s">
        <v>100</v>
      </c>
      <c r="E21" s="7"/>
      <c r="F21" s="7"/>
      <c r="G21" s="7"/>
      <c r="H21" s="7"/>
      <c r="I21" s="7"/>
      <c r="J21" s="7"/>
      <c r="K21" s="7"/>
      <c r="L21" s="7"/>
    </row>
    <row r="22" spans="2:12" s="4" customFormat="1" ht="26.5" thickBot="1" x14ac:dyDescent="0.3">
      <c r="B22" s="6" t="s">
        <v>91</v>
      </c>
      <c r="C22" s="2" t="s">
        <v>101</v>
      </c>
      <c r="E22" s="7"/>
      <c r="F22" s="7"/>
      <c r="G22" s="7"/>
      <c r="H22" s="7"/>
      <c r="I22" s="7"/>
      <c r="J22" s="7"/>
      <c r="K22" s="7"/>
      <c r="L22" s="7"/>
    </row>
    <row r="23" spans="2:12" s="4" customFormat="1" ht="13.5" thickBot="1" x14ac:dyDescent="0.3">
      <c r="B23" s="6" t="s">
        <v>93</v>
      </c>
      <c r="C23" s="2" t="s">
        <v>80</v>
      </c>
      <c r="E23" s="7"/>
      <c r="F23" s="7"/>
      <c r="G23" s="7"/>
      <c r="H23" s="7"/>
      <c r="I23" s="7"/>
      <c r="J23" s="7"/>
      <c r="K23" s="7"/>
      <c r="L23" s="7"/>
    </row>
    <row r="24" spans="2:12" s="4" customFormat="1" ht="13.5" thickBot="1" x14ac:dyDescent="0.3">
      <c r="B24" s="6" t="s">
        <v>94</v>
      </c>
      <c r="C24" s="2" t="s">
        <v>81</v>
      </c>
      <c r="E24" s="7"/>
      <c r="F24" s="7"/>
      <c r="G24" s="7"/>
      <c r="H24" s="7"/>
      <c r="I24" s="7"/>
      <c r="J24" s="7"/>
      <c r="K24" s="7"/>
      <c r="L24" s="7"/>
    </row>
    <row r="25" spans="2:12" s="4" customFormat="1" ht="13.5" thickBot="1" x14ac:dyDescent="0.3">
      <c r="B25" s="6" t="s">
        <v>95</v>
      </c>
      <c r="C25" s="2" t="s">
        <v>102</v>
      </c>
      <c r="E25" s="7"/>
      <c r="F25" s="7"/>
      <c r="G25" s="7"/>
      <c r="H25" s="7"/>
      <c r="I25" s="7"/>
      <c r="J25" s="7"/>
      <c r="K25" s="7"/>
      <c r="L25" s="7"/>
    </row>
    <row r="26" spans="2:12" s="4" customFormat="1" ht="13.5" thickBot="1" x14ac:dyDescent="0.3">
      <c r="B26" s="6" t="s">
        <v>96</v>
      </c>
      <c r="C26" s="2" t="s">
        <v>103</v>
      </c>
      <c r="E26" s="7"/>
      <c r="F26" s="7"/>
      <c r="G26" s="7"/>
      <c r="H26" s="7"/>
      <c r="I26" s="7"/>
      <c r="J26" s="7"/>
      <c r="K26" s="7"/>
      <c r="L26" s="7"/>
    </row>
    <row r="27" spans="2:12" s="4" customFormat="1" ht="13.5" thickBot="1" x14ac:dyDescent="0.3">
      <c r="B27" s="6" t="s">
        <v>97</v>
      </c>
      <c r="C27" s="2" t="s">
        <v>82</v>
      </c>
      <c r="E27" s="7"/>
      <c r="F27" s="7"/>
      <c r="G27" s="7"/>
      <c r="H27" s="7"/>
      <c r="I27" s="7"/>
      <c r="J27" s="7"/>
      <c r="K27" s="7"/>
      <c r="L27" s="7"/>
    </row>
    <row r="28" spans="2:12" s="4" customFormat="1" ht="13.5" thickBot="1" x14ac:dyDescent="0.3">
      <c r="B28" s="6" t="s">
        <v>109</v>
      </c>
      <c r="C28" s="2" t="s">
        <v>120</v>
      </c>
      <c r="E28" s="7"/>
      <c r="F28" s="7"/>
      <c r="G28" s="7"/>
      <c r="H28" s="7"/>
      <c r="I28" s="7"/>
      <c r="J28" s="7"/>
      <c r="K28" s="7"/>
      <c r="L28" s="7"/>
    </row>
    <row r="29" spans="2:12" s="4" customFormat="1" ht="13" x14ac:dyDescent="0.25">
      <c r="B29" s="80" t="s">
        <v>3</v>
      </c>
      <c r="C29" s="2" t="s">
        <v>3</v>
      </c>
      <c r="E29" s="7"/>
      <c r="F29" s="7"/>
      <c r="G29" s="7"/>
      <c r="H29" s="7"/>
      <c r="I29" s="7"/>
      <c r="J29" s="7"/>
      <c r="K29" s="7"/>
      <c r="L29" s="7"/>
    </row>
    <row r="30" spans="2:12" s="4" customFormat="1" ht="13" thickBot="1" x14ac:dyDescent="0.3">
      <c r="B30" s="81"/>
      <c r="C30" s="3" t="s">
        <v>41</v>
      </c>
      <c r="E30" s="7"/>
      <c r="F30" s="7"/>
      <c r="G30" s="7"/>
      <c r="H30" s="7"/>
      <c r="I30" s="7"/>
      <c r="J30" s="7"/>
      <c r="K30" s="7"/>
      <c r="L30" s="7"/>
    </row>
    <row r="31" spans="2:12" s="4" customFormat="1" ht="13" x14ac:dyDescent="0.25">
      <c r="B31" s="80" t="s">
        <v>35</v>
      </c>
      <c r="C31" s="2" t="s">
        <v>22</v>
      </c>
      <c r="E31" s="7"/>
      <c r="F31" s="7"/>
      <c r="G31" s="7"/>
      <c r="H31" s="7"/>
      <c r="I31" s="7"/>
      <c r="J31" s="7"/>
      <c r="K31" s="7"/>
      <c r="L31" s="7"/>
    </row>
    <row r="32" spans="2:12" ht="20.5" thickBot="1" x14ac:dyDescent="0.3">
      <c r="B32" s="81"/>
      <c r="C32" s="3" t="s">
        <v>38</v>
      </c>
      <c r="E32" s="7"/>
      <c r="F32" s="7"/>
      <c r="G32" s="7"/>
      <c r="H32" s="7"/>
      <c r="I32" s="7"/>
      <c r="J32" s="7"/>
      <c r="K32" s="7"/>
      <c r="L32" s="7"/>
    </row>
    <row r="33" spans="2:12" ht="13" x14ac:dyDescent="0.25">
      <c r="B33" s="80" t="s">
        <v>36</v>
      </c>
      <c r="C33" s="2" t="s">
        <v>84</v>
      </c>
      <c r="E33" s="7"/>
      <c r="F33" s="7"/>
      <c r="G33" s="7"/>
      <c r="H33" s="7"/>
      <c r="I33" s="7"/>
      <c r="J33" s="7"/>
      <c r="K33" s="7"/>
      <c r="L33" s="7"/>
    </row>
    <row r="34" spans="2:12" ht="20.5" thickBot="1" x14ac:dyDescent="0.3">
      <c r="B34" s="81"/>
      <c r="C34" s="3" t="s">
        <v>119</v>
      </c>
      <c r="E34" s="7"/>
      <c r="F34" s="7"/>
      <c r="G34" s="7"/>
      <c r="H34" s="7"/>
      <c r="I34" s="7"/>
      <c r="J34" s="7"/>
      <c r="K34" s="7"/>
      <c r="L34" s="7"/>
    </row>
    <row r="35" spans="2:12" ht="13" x14ac:dyDescent="0.25">
      <c r="B35" s="80" t="s">
        <v>37</v>
      </c>
      <c r="C35" s="2" t="s">
        <v>23</v>
      </c>
      <c r="E35" s="7"/>
      <c r="F35" s="7"/>
      <c r="G35" s="7"/>
      <c r="H35" s="7"/>
      <c r="I35" s="7"/>
      <c r="J35" s="7"/>
      <c r="K35" s="7"/>
      <c r="L35" s="7"/>
    </row>
    <row r="36" spans="2:12" ht="20.5" thickBot="1" x14ac:dyDescent="0.3">
      <c r="B36" s="81"/>
      <c r="C36" s="3" t="s">
        <v>40</v>
      </c>
      <c r="E36" s="7"/>
      <c r="F36" s="7"/>
      <c r="G36" s="7"/>
      <c r="H36" s="7"/>
      <c r="I36" s="7"/>
      <c r="J36" s="7"/>
      <c r="K36" s="7"/>
      <c r="L36" s="7"/>
    </row>
    <row r="37" spans="2:12" ht="13" x14ac:dyDescent="0.25">
      <c r="B37" s="80" t="s">
        <v>85</v>
      </c>
      <c r="C37" s="2" t="s">
        <v>34</v>
      </c>
      <c r="E37" s="7"/>
      <c r="F37" s="7"/>
      <c r="G37" s="7"/>
      <c r="H37" s="7"/>
      <c r="I37" s="7"/>
      <c r="J37" s="7"/>
      <c r="K37" s="7"/>
      <c r="L37" s="7"/>
    </row>
    <row r="38" spans="2:12" ht="20.5" thickBot="1" x14ac:dyDescent="0.3">
      <c r="B38" s="81"/>
      <c r="C38" s="3" t="s">
        <v>39</v>
      </c>
      <c r="E38" s="7"/>
      <c r="F38" s="7"/>
      <c r="G38" s="7"/>
      <c r="H38" s="7"/>
      <c r="I38" s="7"/>
      <c r="J38" s="7"/>
      <c r="K38" s="7"/>
      <c r="L38" s="7"/>
    </row>
    <row r="39" spans="2:12" x14ac:dyDescent="0.25">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showGridLines="0" zoomScaleNormal="100" workbookViewId="0">
      <selection activeCell="R45" sqref="R45"/>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showGridLines="0" topLeftCell="A4" zoomScaleNormal="100" workbookViewId="0">
      <selection activeCell="A4"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showGridLines="0" topLeftCell="A7" zoomScaleNormal="100" workbookViewId="0">
      <selection activeCell="Q29" sqref="Q29"/>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showGridLines="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showGridLines="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E44" sqref="E44"/>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showGridLines="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showGridLines="0" zoomScaleNormal="100" workbookViewId="0">
      <selection sqref="A1:A1048576"/>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41"/>
  <sheetViews>
    <sheetView zoomScale="115" zoomScaleNormal="115" workbookViewId="0">
      <selection sqref="A1:D1"/>
    </sheetView>
  </sheetViews>
  <sheetFormatPr defaultRowHeight="12.5" x14ac:dyDescent="0.25"/>
  <cols>
    <col min="1" max="1" width="46.81640625" bestFit="1" customWidth="1"/>
    <col min="2" max="2" width="14.81640625" customWidth="1"/>
    <col min="3" max="4" width="23.7265625" bestFit="1" customWidth="1"/>
    <col min="5" max="5" width="25.1796875" bestFit="1" customWidth="1"/>
    <col min="7" max="7" width="11.81640625" bestFit="1" customWidth="1"/>
    <col min="8" max="8" width="9.81640625" bestFit="1" customWidth="1"/>
    <col min="9" max="9" width="10.81640625" bestFit="1" customWidth="1"/>
  </cols>
  <sheetData>
    <row r="1" spans="1:7" x14ac:dyDescent="0.25">
      <c r="A1" s="90" t="s">
        <v>42</v>
      </c>
      <c r="B1" s="91"/>
      <c r="C1" s="91"/>
      <c r="D1" s="91"/>
      <c r="E1" s="67"/>
    </row>
    <row r="2" spans="1:7" x14ac:dyDescent="0.25">
      <c r="A2" s="52"/>
    </row>
    <row r="3" spans="1:7" ht="13" thickBot="1" x14ac:dyDescent="0.3">
      <c r="A3" s="52" t="s">
        <v>104</v>
      </c>
    </row>
    <row r="4" spans="1:7" ht="13" thickTop="1" x14ac:dyDescent="0.25">
      <c r="A4" s="53"/>
      <c r="B4" s="11" t="s">
        <v>2</v>
      </c>
      <c r="C4" s="54" t="s">
        <v>83</v>
      </c>
      <c r="D4" s="54" t="s">
        <v>110</v>
      </c>
      <c r="E4" s="54" t="s">
        <v>111</v>
      </c>
    </row>
    <row r="5" spans="1:7" x14ac:dyDescent="0.25">
      <c r="A5" s="23" t="s">
        <v>43</v>
      </c>
      <c r="B5" s="70">
        <v>2549</v>
      </c>
      <c r="C5" s="70">
        <v>95.474103585657303</v>
      </c>
      <c r="D5" s="70">
        <f>162332207.171314+227418526.266254</f>
        <v>389750733.43756801</v>
      </c>
      <c r="E5" s="70">
        <v>355557543.001463</v>
      </c>
      <c r="G5" s="79"/>
    </row>
    <row r="6" spans="1:7" x14ac:dyDescent="0.25">
      <c r="A6" s="23" t="s">
        <v>46</v>
      </c>
      <c r="B6" s="70">
        <v>248</v>
      </c>
      <c r="C6" s="70">
        <v>11.1035856573705</v>
      </c>
      <c r="D6" s="70">
        <f>10698171.314741+42161009.1633466</f>
        <v>52859180.478087604</v>
      </c>
      <c r="E6" s="70">
        <v>52831449.477902599</v>
      </c>
    </row>
    <row r="7" spans="1:7" x14ac:dyDescent="0.25">
      <c r="A7" s="23" t="s">
        <v>47</v>
      </c>
      <c r="B7" s="70">
        <v>226</v>
      </c>
      <c r="C7" s="70">
        <v>1.9800796812749</v>
      </c>
      <c r="D7" s="70">
        <f>46430.2788844621+6838994.07968127</f>
        <v>6885424.3585657319</v>
      </c>
      <c r="E7" s="70">
        <v>2326424.1035870928</v>
      </c>
    </row>
    <row r="8" spans="1:7" ht="13" thickBot="1" x14ac:dyDescent="0.3">
      <c r="A8" s="27" t="s">
        <v>48</v>
      </c>
      <c r="B8" s="70">
        <v>364</v>
      </c>
      <c r="C8" s="70">
        <v>13.900398406374499</v>
      </c>
      <c r="D8" s="70">
        <f>36767563.9043824+40051239.2669322</f>
        <v>76818803.171314597</v>
      </c>
      <c r="E8" s="70">
        <v>74388604.280851513</v>
      </c>
    </row>
    <row r="9" spans="1:7" ht="13" thickTop="1" x14ac:dyDescent="0.25">
      <c r="A9" s="15" t="s">
        <v>49</v>
      </c>
      <c r="B9" s="70">
        <v>1386</v>
      </c>
      <c r="C9" s="70">
        <v>15.2430278884462</v>
      </c>
      <c r="D9" s="70">
        <v>134473814.57370481</v>
      </c>
      <c r="E9" s="70">
        <v>93122458.884670988</v>
      </c>
    </row>
    <row r="10" spans="1:7" ht="13" thickBot="1" x14ac:dyDescent="0.3">
      <c r="A10" s="15" t="s">
        <v>50</v>
      </c>
      <c r="B10" s="72">
        <v>16093</v>
      </c>
      <c r="C10" s="72">
        <v>244.011952191235</v>
      </c>
      <c r="D10" s="72">
        <v>1621790783.2703981</v>
      </c>
      <c r="E10" s="72">
        <v>1545928222.3443642</v>
      </c>
    </row>
    <row r="11" spans="1:7" ht="13" thickTop="1" x14ac:dyDescent="0.25">
      <c r="C11" s="68"/>
    </row>
    <row r="12" spans="1:7" ht="13" thickBot="1" x14ac:dyDescent="0.3">
      <c r="A12" s="52" t="s">
        <v>105</v>
      </c>
    </row>
    <row r="13" spans="1:7" ht="13" thickTop="1" x14ac:dyDescent="0.25">
      <c r="A13" s="53"/>
      <c r="B13" s="11" t="s">
        <v>2</v>
      </c>
      <c r="C13" s="54" t="s">
        <v>83</v>
      </c>
      <c r="D13" s="54" t="s">
        <v>110</v>
      </c>
      <c r="E13" s="54" t="s">
        <v>111</v>
      </c>
    </row>
    <row r="14" spans="1:7" x14ac:dyDescent="0.25">
      <c r="A14" s="23" t="s">
        <v>44</v>
      </c>
      <c r="B14" s="70">
        <v>76121</v>
      </c>
      <c r="C14" s="70">
        <v>224.601593625498</v>
      </c>
      <c r="D14" s="70">
        <v>1877385214.6094</v>
      </c>
      <c r="E14" s="70">
        <v>1839267887.11783</v>
      </c>
    </row>
    <row r="15" spans="1:7" ht="13" thickBot="1" x14ac:dyDescent="0.3">
      <c r="A15" s="23" t="s">
        <v>45</v>
      </c>
      <c r="B15" s="72">
        <v>36666</v>
      </c>
      <c r="C15" s="72">
        <v>235.80079681274901</v>
      </c>
      <c r="D15" s="72">
        <v>1696836872.78282</v>
      </c>
      <c r="E15" s="72">
        <v>1586728238.09372</v>
      </c>
    </row>
    <row r="16" spans="1:7" ht="13" thickTop="1" x14ac:dyDescent="0.25">
      <c r="B16" s="66"/>
      <c r="C16" s="66"/>
      <c r="D16" s="66"/>
    </row>
    <row r="17" spans="1:5" ht="13" thickBot="1" x14ac:dyDescent="0.3">
      <c r="A17" s="52" t="s">
        <v>106</v>
      </c>
    </row>
    <row r="18" spans="1:5" ht="13" thickTop="1" x14ac:dyDescent="0.25">
      <c r="A18" s="53"/>
      <c r="B18" s="11" t="s">
        <v>2</v>
      </c>
      <c r="C18" s="54" t="s">
        <v>83</v>
      </c>
      <c r="D18" s="54" t="s">
        <v>110</v>
      </c>
      <c r="E18" s="54" t="s">
        <v>111</v>
      </c>
    </row>
    <row r="19" spans="1:5" x14ac:dyDescent="0.25">
      <c r="A19" s="23" t="s">
        <v>52</v>
      </c>
      <c r="B19" s="70">
        <v>262296</v>
      </c>
      <c r="C19" s="70">
        <v>803.65737051792803</v>
      </c>
      <c r="D19" s="70">
        <v>6119596455.7234201</v>
      </c>
      <c r="E19" s="70">
        <v>4435143850.78866</v>
      </c>
    </row>
    <row r="20" spans="1:5" x14ac:dyDescent="0.25">
      <c r="A20" s="23" t="s">
        <v>54</v>
      </c>
      <c r="B20" s="70">
        <v>101106</v>
      </c>
      <c r="C20" s="70">
        <v>309.07569721115499</v>
      </c>
      <c r="D20" s="70">
        <v>2815630770.3194399</v>
      </c>
      <c r="E20" s="70">
        <v>2253037514.7851601</v>
      </c>
    </row>
    <row r="21" spans="1:5" x14ac:dyDescent="0.25">
      <c r="A21" s="23" t="s">
        <v>56</v>
      </c>
      <c r="B21" s="70">
        <v>67365</v>
      </c>
      <c r="C21" s="70">
        <v>190.74900398406299</v>
      </c>
      <c r="D21" s="70">
        <v>1283688338.0691199</v>
      </c>
      <c r="E21" s="70">
        <v>694710609.38580203</v>
      </c>
    </row>
    <row r="22" spans="1:5" x14ac:dyDescent="0.25">
      <c r="A22" s="23" t="s">
        <v>55</v>
      </c>
      <c r="B22" s="71">
        <v>93825</v>
      </c>
      <c r="C22" s="71">
        <v>303.83266932270902</v>
      </c>
      <c r="D22" s="71">
        <v>2020277347.3348601</v>
      </c>
      <c r="E22" s="71">
        <v>1487395726.6176901</v>
      </c>
    </row>
    <row r="23" spans="1:5" ht="13" thickBot="1" x14ac:dyDescent="0.3">
      <c r="A23" s="51" t="s">
        <v>53</v>
      </c>
      <c r="B23" s="72">
        <v>98414</v>
      </c>
      <c r="C23" s="72">
        <v>367.725099601593</v>
      </c>
      <c r="D23" s="72">
        <v>3244298016.0089598</v>
      </c>
      <c r="E23" s="72">
        <v>2227634555.61553</v>
      </c>
    </row>
    <row r="24" spans="1:5" ht="13" thickTop="1" x14ac:dyDescent="0.25"/>
    <row r="25" spans="1:5" ht="12.75" customHeight="1" thickBot="1" x14ac:dyDescent="0.3">
      <c r="A25" s="52" t="s">
        <v>107</v>
      </c>
    </row>
    <row r="26" spans="1:5" ht="12.75" customHeight="1" thickTop="1" x14ac:dyDescent="0.25">
      <c r="A26" s="53"/>
      <c r="B26" s="11" t="s">
        <v>2</v>
      </c>
      <c r="C26" s="54" t="s">
        <v>83</v>
      </c>
      <c r="D26" s="54" t="s">
        <v>110</v>
      </c>
      <c r="E26" s="54" t="s">
        <v>111</v>
      </c>
    </row>
    <row r="27" spans="1:5" ht="12.75" customHeight="1" x14ac:dyDescent="0.25">
      <c r="A27" s="23" t="s">
        <v>5</v>
      </c>
      <c r="B27" s="70">
        <v>261564</v>
      </c>
      <c r="C27" s="70">
        <v>351.19920318725002</v>
      </c>
      <c r="D27" s="70">
        <v>695563161.20039797</v>
      </c>
      <c r="E27" s="70">
        <v>290373249.54640102</v>
      </c>
    </row>
    <row r="28" spans="1:5" ht="12.75" customHeight="1" x14ac:dyDescent="0.25">
      <c r="A28" s="23" t="s">
        <v>6</v>
      </c>
      <c r="B28" s="70">
        <v>96897</v>
      </c>
      <c r="C28" s="70">
        <v>90.900398406374507</v>
      </c>
      <c r="D28" s="70">
        <v>760904745.35992002</v>
      </c>
      <c r="E28" s="70">
        <v>553845675.15530801</v>
      </c>
    </row>
    <row r="29" spans="1:5" ht="12.75" customHeight="1" x14ac:dyDescent="0.25">
      <c r="A29" s="23" t="s">
        <v>57</v>
      </c>
      <c r="B29" s="70">
        <v>142367</v>
      </c>
      <c r="C29" s="70">
        <v>144.53784860557701</v>
      </c>
      <c r="D29" s="70">
        <v>221632552.70151299</v>
      </c>
      <c r="E29" s="70">
        <v>50343474.690365098</v>
      </c>
    </row>
    <row r="30" spans="1:5" ht="12.75" customHeight="1" x14ac:dyDescent="0.25">
      <c r="A30" s="23" t="s">
        <v>58</v>
      </c>
      <c r="B30" s="71">
        <v>152319</v>
      </c>
      <c r="C30" s="71">
        <v>667.50597609561703</v>
      </c>
      <c r="D30" s="71">
        <v>5107012985.63274</v>
      </c>
      <c r="E30" s="71">
        <v>4220492118.2983899</v>
      </c>
    </row>
    <row r="31" spans="1:5" ht="12.75" customHeight="1" thickBot="1" x14ac:dyDescent="0.3">
      <c r="A31" s="28" t="s">
        <v>48</v>
      </c>
      <c r="B31" s="72">
        <v>4088</v>
      </c>
      <c r="C31" s="72">
        <v>10.354581673306701</v>
      </c>
      <c r="D31" s="72">
        <v>52376480.882709101</v>
      </c>
      <c r="E31" s="72">
        <v>43233470.280550197</v>
      </c>
    </row>
    <row r="32" spans="1:5" ht="12.75" customHeight="1" thickTop="1" x14ac:dyDescent="0.25"/>
    <row r="33" spans="1:3" ht="13" thickBot="1" x14ac:dyDescent="0.3">
      <c r="A33" s="52" t="s">
        <v>76</v>
      </c>
    </row>
    <row r="34" spans="1:3" ht="13" thickTop="1" x14ac:dyDescent="0.25">
      <c r="A34" s="53"/>
      <c r="B34" s="11" t="s">
        <v>83</v>
      </c>
      <c r="C34" s="54" t="s">
        <v>110</v>
      </c>
    </row>
    <row r="35" spans="1:3" x14ac:dyDescent="0.25">
      <c r="A35" s="23" t="s">
        <v>5</v>
      </c>
      <c r="B35" s="73">
        <v>0.17529880478087601</v>
      </c>
      <c r="C35" s="70">
        <v>8584824.6334661301</v>
      </c>
    </row>
    <row r="36" spans="1:3" x14ac:dyDescent="0.25">
      <c r="A36" s="23" t="s">
        <v>6</v>
      </c>
      <c r="B36" s="73">
        <v>0</v>
      </c>
      <c r="C36" s="70">
        <v>470560092.82868499</v>
      </c>
    </row>
    <row r="37" spans="1:3" x14ac:dyDescent="0.25">
      <c r="A37" s="23" t="s">
        <v>121</v>
      </c>
      <c r="B37" s="73">
        <v>5753.0039840637401</v>
      </c>
      <c r="C37" s="70">
        <v>180077248598.255</v>
      </c>
    </row>
    <row r="38" spans="1:3" x14ac:dyDescent="0.25">
      <c r="A38" s="23" t="s">
        <v>57</v>
      </c>
      <c r="B38" s="73">
        <v>9.1992031872509905</v>
      </c>
      <c r="C38" s="70">
        <v>68542681.478087604</v>
      </c>
    </row>
    <row r="39" spans="1:3" x14ac:dyDescent="0.25">
      <c r="A39" s="23" t="s">
        <v>58</v>
      </c>
      <c r="B39" s="73">
        <v>1712.8127490039799</v>
      </c>
      <c r="C39" s="70">
        <v>43888989743.913696</v>
      </c>
    </row>
    <row r="40" spans="1:3" ht="13" thickBot="1" x14ac:dyDescent="0.3">
      <c r="A40" s="28" t="s">
        <v>48</v>
      </c>
      <c r="B40" s="72">
        <v>0.97211155378486003</v>
      </c>
      <c r="C40" s="72">
        <v>12611626.924302701</v>
      </c>
    </row>
    <row r="41" spans="1:3" ht="13" thickTop="1" x14ac:dyDescent="0.25">
      <c r="A41" s="9" t="s">
        <v>123</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19"/>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8" width="10.26953125" style="9" bestFit="1" customWidth="1"/>
    <col min="9" max="9" width="9" style="9" bestFit="1" customWidth="1"/>
    <col min="10" max="16384" width="8.81640625" style="9"/>
  </cols>
  <sheetData>
    <row r="1" spans="1:9" ht="15" customHeight="1" thickBot="1" x14ac:dyDescent="0.25">
      <c r="A1" s="92" t="s">
        <v>22</v>
      </c>
      <c r="B1" s="93"/>
      <c r="C1" s="93"/>
      <c r="D1" s="93"/>
      <c r="E1" s="93"/>
      <c r="F1" s="93"/>
      <c r="G1" s="93"/>
      <c r="H1" s="93"/>
      <c r="I1" s="93"/>
    </row>
    <row r="2" spans="1:9" ht="12.65" customHeight="1" thickTop="1" x14ac:dyDescent="0.2">
      <c r="A2" s="10"/>
      <c r="B2" s="11">
        <v>2020</v>
      </c>
      <c r="C2" s="11">
        <v>2021</v>
      </c>
      <c r="D2" s="11">
        <v>2022</v>
      </c>
      <c r="E2" s="74"/>
      <c r="F2" s="12" t="s">
        <v>124</v>
      </c>
      <c r="G2" s="30" t="s">
        <v>125</v>
      </c>
      <c r="H2" s="13" t="s">
        <v>126</v>
      </c>
      <c r="I2" s="14" t="s">
        <v>127</v>
      </c>
    </row>
    <row r="3" spans="1:9" ht="10.5" thickBot="1" x14ac:dyDescent="0.25">
      <c r="A3" s="15" t="s">
        <v>0</v>
      </c>
      <c r="B3" s="55">
        <v>17651</v>
      </c>
      <c r="C3" s="55">
        <v>19448</v>
      </c>
      <c r="D3" s="55">
        <v>20866</v>
      </c>
      <c r="E3" s="16"/>
      <c r="F3" s="50">
        <v>19902</v>
      </c>
      <c r="G3" s="17">
        <v>20491</v>
      </c>
      <c r="H3" s="17">
        <v>20614</v>
      </c>
      <c r="I3" s="18">
        <v>20866</v>
      </c>
    </row>
    <row r="4" spans="1:9" ht="11" thickTop="1" thickBot="1" x14ac:dyDescent="0.25">
      <c r="A4" s="19" t="s">
        <v>112</v>
      </c>
      <c r="B4" s="20">
        <v>9765</v>
      </c>
      <c r="C4" s="20">
        <v>10838</v>
      </c>
      <c r="D4" s="20">
        <v>11643</v>
      </c>
      <c r="E4" s="37"/>
      <c r="F4" s="32">
        <v>11092</v>
      </c>
      <c r="G4" s="69">
        <v>11416</v>
      </c>
      <c r="H4" s="69">
        <v>11535</v>
      </c>
      <c r="I4" s="69">
        <v>11643</v>
      </c>
    </row>
    <row r="5" spans="1:9" ht="11" thickTop="1" thickBot="1" x14ac:dyDescent="0.25">
      <c r="A5" s="19" t="s">
        <v>113</v>
      </c>
      <c r="B5" s="56">
        <v>7886</v>
      </c>
      <c r="C5" s="56">
        <v>8610</v>
      </c>
      <c r="D5" s="56">
        <v>9223</v>
      </c>
      <c r="E5" s="39"/>
      <c r="F5" s="40">
        <v>8810</v>
      </c>
      <c r="G5" s="69">
        <v>9075</v>
      </c>
      <c r="H5" s="69">
        <v>9079</v>
      </c>
      <c r="I5" s="69">
        <v>9223</v>
      </c>
    </row>
    <row r="6" spans="1:9" ht="11" thickTop="1" thickBot="1" x14ac:dyDescent="0.25">
      <c r="A6" s="23" t="s">
        <v>114</v>
      </c>
      <c r="B6" s="20">
        <v>4554</v>
      </c>
      <c r="C6" s="20">
        <v>4848</v>
      </c>
      <c r="D6" s="20">
        <v>5355</v>
      </c>
      <c r="E6" s="37"/>
      <c r="F6" s="43">
        <v>4922</v>
      </c>
      <c r="G6" s="69">
        <v>4940</v>
      </c>
      <c r="H6" s="69">
        <v>5219</v>
      </c>
      <c r="I6" s="69">
        <v>5355</v>
      </c>
    </row>
    <row r="7" spans="1:9" ht="11" thickTop="1" thickBot="1" x14ac:dyDescent="0.25">
      <c r="A7" s="23" t="s">
        <v>115</v>
      </c>
      <c r="B7" s="47">
        <v>1917</v>
      </c>
      <c r="C7" s="47">
        <v>1877</v>
      </c>
      <c r="D7" s="47">
        <v>1903</v>
      </c>
      <c r="E7" s="45"/>
      <c r="F7" s="33">
        <v>1885</v>
      </c>
      <c r="G7" s="69">
        <v>1891</v>
      </c>
      <c r="H7" s="69">
        <v>1921</v>
      </c>
      <c r="I7" s="69">
        <v>1903</v>
      </c>
    </row>
    <row r="8" spans="1:9" ht="11" thickTop="1" thickBot="1" x14ac:dyDescent="0.25">
      <c r="A8" s="23" t="s">
        <v>116</v>
      </c>
      <c r="B8" s="56">
        <v>11180</v>
      </c>
      <c r="C8" s="56">
        <v>12723</v>
      </c>
      <c r="D8" s="56">
        <v>13608</v>
      </c>
      <c r="E8" s="39"/>
      <c r="F8" s="48">
        <v>13095</v>
      </c>
      <c r="G8" s="69">
        <v>13660</v>
      </c>
      <c r="H8" s="69">
        <v>13474</v>
      </c>
      <c r="I8" s="69">
        <v>13608</v>
      </c>
    </row>
    <row r="9" spans="1:9" ht="10.5" thickTop="1" x14ac:dyDescent="0.2">
      <c r="A9" s="23" t="s">
        <v>15</v>
      </c>
      <c r="B9" s="20">
        <v>2548</v>
      </c>
      <c r="C9" s="20">
        <v>2573</v>
      </c>
      <c r="D9" s="20">
        <v>2549</v>
      </c>
      <c r="E9" s="37"/>
      <c r="F9" s="43">
        <v>2556</v>
      </c>
      <c r="G9" s="69">
        <v>2539</v>
      </c>
      <c r="H9" s="69">
        <v>2588</v>
      </c>
      <c r="I9" s="69">
        <v>2549</v>
      </c>
    </row>
    <row r="10" spans="1:9" x14ac:dyDescent="0.2">
      <c r="A10" s="23" t="s">
        <v>18</v>
      </c>
      <c r="B10" s="47">
        <v>246</v>
      </c>
      <c r="C10" s="47">
        <v>262</v>
      </c>
      <c r="D10" s="47">
        <v>248</v>
      </c>
      <c r="E10" s="45"/>
      <c r="F10" s="33">
        <v>260</v>
      </c>
      <c r="G10" s="24">
        <v>253</v>
      </c>
      <c r="H10" s="25">
        <v>241</v>
      </c>
      <c r="I10" s="26">
        <v>248</v>
      </c>
    </row>
    <row r="11" spans="1:9" x14ac:dyDescent="0.2">
      <c r="A11" s="23" t="s">
        <v>19</v>
      </c>
      <c r="B11" s="47">
        <v>250</v>
      </c>
      <c r="C11" s="47">
        <v>231</v>
      </c>
      <c r="D11" s="47">
        <v>226</v>
      </c>
      <c r="E11" s="45"/>
      <c r="F11" s="33">
        <v>226</v>
      </c>
      <c r="G11" s="24">
        <v>225</v>
      </c>
      <c r="H11" s="25">
        <v>226</v>
      </c>
      <c r="I11" s="26">
        <v>226</v>
      </c>
    </row>
    <row r="12" spans="1:9" ht="10.5" thickBot="1" x14ac:dyDescent="0.25">
      <c r="A12" s="27" t="s">
        <v>20</v>
      </c>
      <c r="B12" s="47">
        <v>343</v>
      </c>
      <c r="C12" s="47">
        <v>354</v>
      </c>
      <c r="D12" s="47">
        <v>364</v>
      </c>
      <c r="E12" s="45"/>
      <c r="F12" s="46">
        <v>352</v>
      </c>
      <c r="G12" s="25">
        <v>355</v>
      </c>
      <c r="H12" s="25">
        <v>358</v>
      </c>
      <c r="I12" s="26">
        <v>364</v>
      </c>
    </row>
    <row r="13" spans="1:9" ht="10.5" thickTop="1" x14ac:dyDescent="0.2">
      <c r="A13" s="15" t="s">
        <v>21</v>
      </c>
      <c r="B13" s="47">
        <v>1461</v>
      </c>
      <c r="C13" s="47">
        <v>1451</v>
      </c>
      <c r="D13" s="47">
        <v>1386</v>
      </c>
      <c r="E13" s="45"/>
      <c r="F13" s="31">
        <v>1424</v>
      </c>
      <c r="G13" s="45">
        <v>1420</v>
      </c>
      <c r="H13" s="45">
        <v>1395</v>
      </c>
      <c r="I13" s="26">
        <v>1386</v>
      </c>
    </row>
    <row r="14" spans="1:9" ht="10.5" thickBot="1" x14ac:dyDescent="0.25">
      <c r="A14" s="15" t="s">
        <v>11</v>
      </c>
      <c r="B14" s="56">
        <v>12803</v>
      </c>
      <c r="C14" s="56">
        <v>14577</v>
      </c>
      <c r="D14" s="56">
        <v>16093</v>
      </c>
      <c r="E14" s="39"/>
      <c r="F14" s="40">
        <v>15084</v>
      </c>
      <c r="G14" s="45">
        <v>15699</v>
      </c>
      <c r="H14" s="45">
        <v>15806</v>
      </c>
      <c r="I14" s="42">
        <v>16093</v>
      </c>
    </row>
    <row r="15" spans="1:9" ht="10.5" thickTop="1" x14ac:dyDescent="0.2">
      <c r="A15" s="15" t="s">
        <v>117</v>
      </c>
      <c r="B15" s="20">
        <v>3600</v>
      </c>
      <c r="C15" s="20">
        <v>3195</v>
      </c>
      <c r="D15" s="20">
        <v>3203</v>
      </c>
      <c r="E15" s="37"/>
      <c r="F15" s="38">
        <v>3161</v>
      </c>
      <c r="G15" s="21">
        <v>3207</v>
      </c>
      <c r="H15" s="21">
        <v>3203</v>
      </c>
      <c r="I15" s="22">
        <v>3203</v>
      </c>
    </row>
    <row r="16" spans="1:9" ht="10.5" thickBot="1" x14ac:dyDescent="0.25">
      <c r="A16" s="28" t="s">
        <v>118</v>
      </c>
      <c r="B16" s="56">
        <v>14051</v>
      </c>
      <c r="C16" s="56">
        <v>16253</v>
      </c>
      <c r="D16" s="56">
        <v>17663</v>
      </c>
      <c r="E16" s="39"/>
      <c r="F16" s="40">
        <v>16741</v>
      </c>
      <c r="G16" s="41">
        <v>17284</v>
      </c>
      <c r="H16" s="41">
        <v>17411</v>
      </c>
      <c r="I16" s="42">
        <v>17663</v>
      </c>
    </row>
    <row r="17" spans="1:8" ht="10.5" thickTop="1" x14ac:dyDescent="0.2">
      <c r="A17" s="9" t="s">
        <v>123</v>
      </c>
      <c r="G17" s="29"/>
      <c r="H17" s="29"/>
    </row>
    <row r="18" spans="1:8" x14ac:dyDescent="0.2">
      <c r="A18" s="29"/>
      <c r="G18" s="29"/>
      <c r="H18" s="29"/>
    </row>
    <row r="19" spans="1:8" x14ac:dyDescent="0.2">
      <c r="A19" s="29"/>
      <c r="G19" s="29"/>
      <c r="H19" s="29"/>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17"/>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25">
      <c r="A1" s="92" t="s">
        <v>84</v>
      </c>
      <c r="B1" s="93"/>
      <c r="C1" s="93"/>
      <c r="D1" s="93"/>
      <c r="E1" s="93"/>
      <c r="F1" s="93"/>
      <c r="G1" s="93"/>
      <c r="H1" s="93"/>
      <c r="I1" s="93"/>
    </row>
    <row r="2" spans="1:9" ht="10.5" thickTop="1" x14ac:dyDescent="0.2">
      <c r="A2" s="10"/>
      <c r="B2" s="11">
        <v>2020</v>
      </c>
      <c r="C2" s="11">
        <v>2021</v>
      </c>
      <c r="D2" s="11">
        <v>2022</v>
      </c>
      <c r="E2" s="74"/>
      <c r="F2" s="12" t="s">
        <v>124</v>
      </c>
      <c r="G2" s="30" t="s">
        <v>125</v>
      </c>
      <c r="H2" s="13" t="s">
        <v>126</v>
      </c>
      <c r="I2" s="14" t="s">
        <v>127</v>
      </c>
    </row>
    <row r="3" spans="1:9" ht="10.5" thickBot="1" x14ac:dyDescent="0.25">
      <c r="A3" s="15" t="s">
        <v>0</v>
      </c>
      <c r="B3" s="55">
        <v>86944</v>
      </c>
      <c r="C3" s="55">
        <v>104976</v>
      </c>
      <c r="D3" s="55">
        <v>112787</v>
      </c>
      <c r="E3" s="16"/>
      <c r="F3" s="61">
        <v>107922</v>
      </c>
      <c r="G3" s="17">
        <v>110485</v>
      </c>
      <c r="H3" s="17">
        <v>111962</v>
      </c>
      <c r="I3" s="18">
        <v>112787</v>
      </c>
    </row>
    <row r="4" spans="1:9" ht="10.5" thickTop="1" x14ac:dyDescent="0.2">
      <c r="A4" s="19" t="s">
        <v>7</v>
      </c>
      <c r="B4" s="20">
        <v>56126</v>
      </c>
      <c r="C4" s="20">
        <v>69617</v>
      </c>
      <c r="D4" s="20">
        <v>75673</v>
      </c>
      <c r="E4" s="37"/>
      <c r="F4" s="62">
        <v>72001</v>
      </c>
      <c r="G4" s="21">
        <v>73944</v>
      </c>
      <c r="H4" s="21">
        <v>75062</v>
      </c>
      <c r="I4" s="22">
        <v>75673</v>
      </c>
    </row>
    <row r="5" spans="1:9" ht="10.5" thickBot="1" x14ac:dyDescent="0.25">
      <c r="A5" s="19" t="s">
        <v>8</v>
      </c>
      <c r="B5" s="56">
        <v>30818</v>
      </c>
      <c r="C5" s="56">
        <v>35359</v>
      </c>
      <c r="D5" s="56">
        <v>37114</v>
      </c>
      <c r="E5" s="39"/>
      <c r="F5" s="48">
        <v>35921</v>
      </c>
      <c r="G5" s="35">
        <v>36541</v>
      </c>
      <c r="H5" s="35">
        <v>36900</v>
      </c>
      <c r="I5" s="36">
        <v>37114</v>
      </c>
    </row>
    <row r="6" spans="1:9" ht="10.5" thickTop="1" x14ac:dyDescent="0.2">
      <c r="A6" s="23" t="s">
        <v>9</v>
      </c>
      <c r="B6" s="20">
        <v>6228</v>
      </c>
      <c r="C6" s="20">
        <v>6881</v>
      </c>
      <c r="D6" s="20">
        <v>7396</v>
      </c>
      <c r="E6" s="37"/>
      <c r="F6" s="43">
        <v>7023</v>
      </c>
      <c r="G6" s="44">
        <v>7175</v>
      </c>
      <c r="H6" s="21">
        <v>7364</v>
      </c>
      <c r="I6" s="22">
        <v>7396</v>
      </c>
    </row>
    <row r="7" spans="1:9" x14ac:dyDescent="0.2">
      <c r="A7" s="23" t="s">
        <v>10</v>
      </c>
      <c r="B7" s="47">
        <v>22889</v>
      </c>
      <c r="C7" s="47">
        <v>25294</v>
      </c>
      <c r="D7" s="47">
        <v>28407</v>
      </c>
      <c r="E7" s="45"/>
      <c r="F7" s="33">
        <v>25635</v>
      </c>
      <c r="G7" s="24">
        <v>26253</v>
      </c>
      <c r="H7" s="25">
        <v>27827</v>
      </c>
      <c r="I7" s="26">
        <v>28407</v>
      </c>
    </row>
    <row r="8" spans="1:9" ht="10.5" thickBot="1" x14ac:dyDescent="0.25">
      <c r="A8" s="23" t="s">
        <v>11</v>
      </c>
      <c r="B8" s="56">
        <v>57827</v>
      </c>
      <c r="C8" s="56">
        <v>72801</v>
      </c>
      <c r="D8" s="56">
        <v>76984</v>
      </c>
      <c r="E8" s="39"/>
      <c r="F8" s="48">
        <v>75264</v>
      </c>
      <c r="G8" s="49">
        <v>77057</v>
      </c>
      <c r="H8" s="41">
        <v>76771</v>
      </c>
      <c r="I8" s="42">
        <v>76984</v>
      </c>
    </row>
    <row r="9" spans="1:9" ht="10.5" thickTop="1" x14ac:dyDescent="0.2">
      <c r="A9" s="23" t="s">
        <v>16</v>
      </c>
      <c r="B9" s="47">
        <v>55867</v>
      </c>
      <c r="C9" s="47">
        <v>70046</v>
      </c>
      <c r="D9" s="47">
        <v>76121</v>
      </c>
      <c r="E9" s="45"/>
      <c r="F9" s="33">
        <v>72061</v>
      </c>
      <c r="G9" s="24">
        <v>74079</v>
      </c>
      <c r="H9" s="25">
        <v>75385</v>
      </c>
      <c r="I9" s="26">
        <v>76121</v>
      </c>
    </row>
    <row r="10" spans="1:9" ht="10.5" thickBot="1" x14ac:dyDescent="0.25">
      <c r="A10" s="23" t="s">
        <v>17</v>
      </c>
      <c r="B10" s="47">
        <v>31077</v>
      </c>
      <c r="C10" s="47">
        <v>34930</v>
      </c>
      <c r="D10" s="47">
        <v>36666</v>
      </c>
      <c r="E10" s="45"/>
      <c r="F10" s="33">
        <v>35861</v>
      </c>
      <c r="G10" s="24">
        <v>36406</v>
      </c>
      <c r="H10" s="25">
        <v>36577</v>
      </c>
      <c r="I10" s="26">
        <v>36666</v>
      </c>
    </row>
    <row r="11" spans="1:9" ht="10.5" thickTop="1" x14ac:dyDescent="0.2">
      <c r="A11" s="15" t="s">
        <v>13</v>
      </c>
      <c r="B11" s="20">
        <v>11498</v>
      </c>
      <c r="C11" s="20">
        <v>12094</v>
      </c>
      <c r="D11" s="20">
        <v>12674</v>
      </c>
      <c r="E11" s="37"/>
      <c r="F11" s="43">
        <v>12261</v>
      </c>
      <c r="G11" s="21">
        <v>12531</v>
      </c>
      <c r="H11" s="21">
        <v>12663</v>
      </c>
      <c r="I11" s="22">
        <v>12674</v>
      </c>
    </row>
    <row r="12" spans="1:9" ht="10.5" thickBot="1" x14ac:dyDescent="0.25">
      <c r="A12" s="28" t="s">
        <v>14</v>
      </c>
      <c r="B12" s="56">
        <v>75446</v>
      </c>
      <c r="C12" s="56">
        <v>92882</v>
      </c>
      <c r="D12" s="56">
        <v>100113</v>
      </c>
      <c r="E12" s="39"/>
      <c r="F12" s="48">
        <v>95661</v>
      </c>
      <c r="G12" s="41">
        <v>97954</v>
      </c>
      <c r="H12" s="41">
        <v>99299</v>
      </c>
      <c r="I12" s="42">
        <v>100113</v>
      </c>
    </row>
    <row r="13" spans="1:9" ht="10.5" thickTop="1" x14ac:dyDescent="0.2">
      <c r="A13" s="9" t="s">
        <v>123</v>
      </c>
      <c r="B13" s="63"/>
      <c r="C13" s="63"/>
      <c r="D13" s="63"/>
      <c r="E13" s="63"/>
      <c r="F13" s="64"/>
      <c r="G13" s="65"/>
      <c r="H13" s="65"/>
      <c r="I13" s="63"/>
    </row>
    <row r="14" spans="1:9" x14ac:dyDescent="0.2">
      <c r="G14" s="29"/>
      <c r="H14" s="29"/>
    </row>
    <row r="15" spans="1:9" x14ac:dyDescent="0.2">
      <c r="A15" s="29"/>
      <c r="G15" s="29"/>
      <c r="H15" s="29"/>
    </row>
    <row r="16" spans="1:9" x14ac:dyDescent="0.2">
      <c r="A16" s="29"/>
      <c r="G16" s="29"/>
      <c r="H16" s="29"/>
    </row>
    <row r="17" spans="1:1" x14ac:dyDescent="0.2">
      <c r="A17" s="57"/>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3">
      <c r="A1" s="88" t="s">
        <v>23</v>
      </c>
      <c r="B1" s="89"/>
      <c r="C1" s="89"/>
      <c r="D1" s="89"/>
      <c r="E1" s="89"/>
      <c r="F1" s="89"/>
      <c r="G1" s="89"/>
      <c r="H1" s="89"/>
      <c r="I1" s="89"/>
    </row>
    <row r="2" spans="1:9" ht="10.5" thickTop="1" x14ac:dyDescent="0.2">
      <c r="A2" s="10"/>
      <c r="B2" s="11">
        <v>2020</v>
      </c>
      <c r="C2" s="11">
        <v>2021</v>
      </c>
      <c r="D2" s="11">
        <v>2022</v>
      </c>
      <c r="E2" s="74"/>
      <c r="F2" s="12" t="s">
        <v>124</v>
      </c>
      <c r="G2" s="30" t="s">
        <v>125</v>
      </c>
      <c r="H2" s="13" t="s">
        <v>126</v>
      </c>
      <c r="I2" s="14" t="s">
        <v>127</v>
      </c>
    </row>
    <row r="3" spans="1:9" ht="10.5" thickBot="1" x14ac:dyDescent="0.25">
      <c r="A3" s="15" t="s">
        <v>0</v>
      </c>
      <c r="B3" s="55">
        <v>334192</v>
      </c>
      <c r="C3" s="55">
        <v>347946</v>
      </c>
      <c r="D3" s="55">
        <v>360710</v>
      </c>
      <c r="E3" s="16"/>
      <c r="F3" s="50">
        <v>353184</v>
      </c>
      <c r="G3" s="17">
        <v>357209</v>
      </c>
      <c r="H3" s="17">
        <v>359440</v>
      </c>
      <c r="I3" s="18">
        <v>360710</v>
      </c>
    </row>
    <row r="4" spans="1:9" ht="10.5" thickTop="1" x14ac:dyDescent="0.2">
      <c r="A4" s="23" t="s">
        <v>9</v>
      </c>
      <c r="B4" s="20">
        <v>192488</v>
      </c>
      <c r="C4" s="20">
        <v>195428</v>
      </c>
      <c r="D4" s="20">
        <v>201921</v>
      </c>
      <c r="E4" s="37"/>
      <c r="F4" s="43">
        <v>197293</v>
      </c>
      <c r="G4" s="44">
        <v>200015</v>
      </c>
      <c r="H4" s="21">
        <v>201281</v>
      </c>
      <c r="I4" s="22">
        <v>201921</v>
      </c>
    </row>
    <row r="5" spans="1:9" x14ac:dyDescent="0.2">
      <c r="A5" s="23" t="s">
        <v>10</v>
      </c>
      <c r="B5" s="47">
        <v>96552</v>
      </c>
      <c r="C5" s="47">
        <v>96004</v>
      </c>
      <c r="D5" s="47">
        <v>98081</v>
      </c>
      <c r="E5" s="45"/>
      <c r="F5" s="33">
        <v>96000</v>
      </c>
      <c r="G5" s="24">
        <v>96722</v>
      </c>
      <c r="H5" s="25">
        <v>97572</v>
      </c>
      <c r="I5" s="26">
        <v>98081</v>
      </c>
    </row>
    <row r="6" spans="1:9" ht="10.5" thickBot="1" x14ac:dyDescent="0.25">
      <c r="A6" s="23" t="s">
        <v>11</v>
      </c>
      <c r="B6" s="56">
        <v>45152</v>
      </c>
      <c r="C6" s="56">
        <v>56514</v>
      </c>
      <c r="D6" s="56">
        <v>60708</v>
      </c>
      <c r="E6" s="39"/>
      <c r="F6" s="48">
        <v>59891</v>
      </c>
      <c r="G6" s="49">
        <v>60472</v>
      </c>
      <c r="H6" s="41">
        <v>60587</v>
      </c>
      <c r="I6" s="42">
        <v>60708</v>
      </c>
    </row>
    <row r="7" spans="1:9" ht="10.5" thickTop="1" x14ac:dyDescent="0.2">
      <c r="A7" s="23" t="s">
        <v>24</v>
      </c>
      <c r="B7" s="20">
        <v>253532</v>
      </c>
      <c r="C7" s="20">
        <v>255549</v>
      </c>
      <c r="D7" s="20">
        <v>262296</v>
      </c>
      <c r="E7" s="37"/>
      <c r="F7" s="43">
        <v>258557</v>
      </c>
      <c r="G7" s="44">
        <v>260627</v>
      </c>
      <c r="H7" s="21">
        <v>261499</v>
      </c>
      <c r="I7" s="22">
        <v>262296</v>
      </c>
    </row>
    <row r="8" spans="1:9" x14ac:dyDescent="0.2">
      <c r="A8" s="23" t="s">
        <v>25</v>
      </c>
      <c r="B8" s="47">
        <v>103327</v>
      </c>
      <c r="C8" s="47">
        <v>100313</v>
      </c>
      <c r="D8" s="47">
        <v>101106</v>
      </c>
      <c r="E8" s="45"/>
      <c r="F8" s="33">
        <v>101322</v>
      </c>
      <c r="G8" s="24">
        <v>101965</v>
      </c>
      <c r="H8" s="25">
        <v>101558</v>
      </c>
      <c r="I8" s="26">
        <v>101106</v>
      </c>
    </row>
    <row r="9" spans="1:9" x14ac:dyDescent="0.2">
      <c r="A9" s="23" t="s">
        <v>26</v>
      </c>
      <c r="B9" s="47">
        <v>67156</v>
      </c>
      <c r="C9" s="47">
        <v>66684</v>
      </c>
      <c r="D9" s="47">
        <v>67365</v>
      </c>
      <c r="E9" s="45"/>
      <c r="F9" s="33">
        <v>67011</v>
      </c>
      <c r="G9" s="24">
        <v>67477</v>
      </c>
      <c r="H9" s="25">
        <v>67327</v>
      </c>
      <c r="I9" s="26">
        <v>67365</v>
      </c>
    </row>
    <row r="10" spans="1:9" x14ac:dyDescent="0.2">
      <c r="A10" s="23" t="s">
        <v>51</v>
      </c>
      <c r="B10" s="58">
        <v>83049</v>
      </c>
      <c r="C10" s="58">
        <v>88552</v>
      </c>
      <c r="D10" s="58">
        <v>93825</v>
      </c>
      <c r="E10" s="59"/>
      <c r="F10" s="33">
        <v>90224</v>
      </c>
      <c r="G10" s="24">
        <v>91185</v>
      </c>
      <c r="H10" s="24">
        <v>92614</v>
      </c>
      <c r="I10" s="60">
        <v>93825</v>
      </c>
    </row>
    <row r="11" spans="1:9" x14ac:dyDescent="0.2">
      <c r="A11" s="51" t="s">
        <v>29</v>
      </c>
      <c r="B11" s="47">
        <v>80660</v>
      </c>
      <c r="C11" s="47">
        <v>92397</v>
      </c>
      <c r="D11" s="47">
        <v>98414</v>
      </c>
      <c r="E11" s="45"/>
      <c r="F11" s="33">
        <v>94627</v>
      </c>
      <c r="G11" s="24">
        <v>96582</v>
      </c>
      <c r="H11" s="25">
        <v>97941</v>
      </c>
      <c r="I11" s="26">
        <v>98414</v>
      </c>
    </row>
    <row r="12" spans="1:9" x14ac:dyDescent="0.2">
      <c r="A12" s="51" t="s">
        <v>30</v>
      </c>
      <c r="B12" s="47">
        <v>46995</v>
      </c>
      <c r="C12" s="47">
        <v>52436</v>
      </c>
      <c r="D12" s="47">
        <v>55372</v>
      </c>
      <c r="E12" s="45"/>
      <c r="F12" s="33">
        <v>53966</v>
      </c>
      <c r="G12" s="24">
        <v>54686</v>
      </c>
      <c r="H12" s="25">
        <v>55271</v>
      </c>
      <c r="I12" s="26">
        <v>55372</v>
      </c>
    </row>
    <row r="13" spans="1:9" ht="10.5" thickBot="1" x14ac:dyDescent="0.25">
      <c r="A13" s="27" t="s">
        <v>31</v>
      </c>
      <c r="B13" s="47">
        <v>33665</v>
      </c>
      <c r="C13" s="47">
        <v>39961</v>
      </c>
      <c r="D13" s="47">
        <v>43042</v>
      </c>
      <c r="E13" s="45"/>
      <c r="F13" s="46">
        <v>40661</v>
      </c>
      <c r="G13" s="25">
        <v>41896</v>
      </c>
      <c r="H13" s="25">
        <v>42670</v>
      </c>
      <c r="I13" s="26">
        <v>43042</v>
      </c>
    </row>
    <row r="14" spans="1:9" ht="10.5" thickTop="1" x14ac:dyDescent="0.2">
      <c r="A14" s="15" t="s">
        <v>32</v>
      </c>
      <c r="B14" s="47">
        <v>6473</v>
      </c>
      <c r="C14" s="47">
        <v>10023</v>
      </c>
      <c r="D14" s="47">
        <v>11355</v>
      </c>
      <c r="E14" s="45"/>
      <c r="F14" s="31">
        <v>10583</v>
      </c>
      <c r="G14" s="25">
        <v>11015</v>
      </c>
      <c r="H14" s="25">
        <v>11234</v>
      </c>
      <c r="I14" s="26">
        <v>11355</v>
      </c>
    </row>
    <row r="15" spans="1:9" ht="10.5" thickBot="1" x14ac:dyDescent="0.25">
      <c r="A15" s="28" t="s">
        <v>33</v>
      </c>
      <c r="B15" s="56">
        <v>74187</v>
      </c>
      <c r="C15" s="56">
        <v>82374</v>
      </c>
      <c r="D15" s="56">
        <v>87059</v>
      </c>
      <c r="E15" s="39"/>
      <c r="F15" s="40">
        <v>84044</v>
      </c>
      <c r="G15" s="41">
        <v>85567</v>
      </c>
      <c r="H15" s="41">
        <v>86707</v>
      </c>
      <c r="I15" s="42">
        <v>87059</v>
      </c>
    </row>
    <row r="16" spans="1:9" ht="10.5" thickTop="1" x14ac:dyDescent="0.2">
      <c r="A16" s="9" t="s">
        <v>123</v>
      </c>
      <c r="G16" s="29"/>
      <c r="H16" s="29"/>
    </row>
    <row r="17" spans="1:8" x14ac:dyDescent="0.2">
      <c r="A17" s="29"/>
      <c r="G17" s="29"/>
      <c r="H17" s="29"/>
    </row>
    <row r="18" spans="1:8" x14ac:dyDescent="0.2">
      <c r="A18" s="29"/>
      <c r="G18" s="29"/>
      <c r="H18"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2"/>
  <sheetViews>
    <sheetView zoomScaleNormal="100" workbookViewId="0">
      <selection sqref="A1:I1"/>
    </sheetView>
  </sheetViews>
  <sheetFormatPr defaultColWidth="8.81640625" defaultRowHeight="10" x14ac:dyDescent="0.2"/>
  <cols>
    <col min="1" max="1" width="46.81640625" style="9" bestFit="1" customWidth="1"/>
    <col min="2" max="4" width="8.7265625" style="9" customWidth="1"/>
    <col min="5" max="5" width="2" style="9" customWidth="1"/>
    <col min="6" max="6" width="8.7265625" style="34" customWidth="1"/>
    <col min="7" max="9" width="8.7265625" style="9" customWidth="1"/>
    <col min="10" max="16384" width="8.81640625" style="9"/>
  </cols>
  <sheetData>
    <row r="1" spans="1:9" ht="15" customHeight="1" thickBot="1" x14ac:dyDescent="0.25">
      <c r="A1" s="92" t="s">
        <v>34</v>
      </c>
      <c r="B1" s="93"/>
      <c r="C1" s="93"/>
      <c r="D1" s="93"/>
      <c r="E1" s="93"/>
      <c r="F1" s="93"/>
      <c r="G1" s="93"/>
      <c r="H1" s="93"/>
      <c r="I1" s="93"/>
    </row>
    <row r="2" spans="1:9" ht="10.5" thickTop="1" x14ac:dyDescent="0.2">
      <c r="A2" s="10"/>
      <c r="B2" s="11">
        <v>2020</v>
      </c>
      <c r="C2" s="11">
        <v>2021</v>
      </c>
      <c r="D2" s="11">
        <v>2022</v>
      </c>
      <c r="E2" s="74"/>
      <c r="F2" s="12" t="s">
        <v>124</v>
      </c>
      <c r="G2" s="30" t="s">
        <v>125</v>
      </c>
      <c r="H2" s="13" t="s">
        <v>126</v>
      </c>
      <c r="I2" s="14" t="s">
        <v>127</v>
      </c>
    </row>
    <row r="3" spans="1:9" ht="10.5" thickBot="1" x14ac:dyDescent="0.25">
      <c r="A3" s="15" t="s">
        <v>0</v>
      </c>
      <c r="B3" s="55">
        <v>1175000</v>
      </c>
      <c r="C3" s="55">
        <v>1212845</v>
      </c>
      <c r="D3" s="55">
        <v>1246929</v>
      </c>
      <c r="E3" s="16"/>
      <c r="F3" s="50">
        <v>1224001</v>
      </c>
      <c r="G3" s="35">
        <v>1230484</v>
      </c>
      <c r="H3" s="35">
        <v>1239474</v>
      </c>
      <c r="I3" s="36">
        <v>1246929</v>
      </c>
    </row>
    <row r="4" spans="1:9" ht="10.5" thickTop="1" x14ac:dyDescent="0.2">
      <c r="A4" s="23" t="s">
        <v>128</v>
      </c>
      <c r="B4" s="20"/>
      <c r="C4" s="20"/>
      <c r="D4" s="20">
        <v>589678</v>
      </c>
      <c r="E4" s="37"/>
      <c r="F4" s="43">
        <v>565700</v>
      </c>
      <c r="G4" s="44">
        <v>574133</v>
      </c>
      <c r="H4" s="21">
        <v>582658</v>
      </c>
      <c r="I4" s="22">
        <v>589678</v>
      </c>
    </row>
    <row r="5" spans="1:9" x14ac:dyDescent="0.2">
      <c r="A5" s="23" t="s">
        <v>25</v>
      </c>
      <c r="B5" s="75">
        <v>275600</v>
      </c>
      <c r="C5" s="75">
        <v>261564</v>
      </c>
      <c r="D5" s="75">
        <v>249520</v>
      </c>
      <c r="E5" s="76"/>
      <c r="F5" s="77">
        <v>258406</v>
      </c>
      <c r="G5" s="78">
        <v>254798</v>
      </c>
      <c r="H5" s="17">
        <v>251878</v>
      </c>
      <c r="I5" s="18">
        <v>249520</v>
      </c>
    </row>
    <row r="6" spans="1:9" x14ac:dyDescent="0.2">
      <c r="A6" s="23" t="s">
        <v>26</v>
      </c>
      <c r="B6" s="47">
        <v>100332</v>
      </c>
      <c r="C6" s="47">
        <v>96897</v>
      </c>
      <c r="D6" s="47">
        <v>92875</v>
      </c>
      <c r="E6" s="45"/>
      <c r="F6" s="33">
        <v>95885</v>
      </c>
      <c r="G6" s="24">
        <v>94575</v>
      </c>
      <c r="H6" s="25">
        <v>93469</v>
      </c>
      <c r="I6" s="26">
        <v>92875</v>
      </c>
    </row>
    <row r="7" spans="1:9" x14ac:dyDescent="0.2">
      <c r="A7" s="23" t="s">
        <v>27</v>
      </c>
      <c r="B7" s="47">
        <v>152132</v>
      </c>
      <c r="C7" s="47">
        <v>142367</v>
      </c>
      <c r="D7" s="47">
        <v>133829</v>
      </c>
      <c r="E7" s="45"/>
      <c r="F7" s="33">
        <v>139967</v>
      </c>
      <c r="G7" s="24">
        <v>137652</v>
      </c>
      <c r="H7" s="25">
        <v>135571</v>
      </c>
      <c r="I7" s="26">
        <v>133829</v>
      </c>
    </row>
    <row r="8" spans="1:9" x14ac:dyDescent="0.2">
      <c r="A8" s="23" t="s">
        <v>28</v>
      </c>
      <c r="B8" s="47">
        <v>122046</v>
      </c>
      <c r="C8" s="47">
        <v>152319</v>
      </c>
      <c r="D8" s="47">
        <v>176979</v>
      </c>
      <c r="E8" s="45"/>
      <c r="F8" s="33">
        <v>159956</v>
      </c>
      <c r="G8" s="24">
        <v>165249</v>
      </c>
      <c r="H8" s="25">
        <v>171834</v>
      </c>
      <c r="I8" s="26">
        <v>176979</v>
      </c>
    </row>
    <row r="9" spans="1:9" ht="10.5" thickBot="1" x14ac:dyDescent="0.25">
      <c r="A9" s="28" t="s">
        <v>12</v>
      </c>
      <c r="B9" s="56">
        <v>4157</v>
      </c>
      <c r="C9" s="56">
        <v>4088</v>
      </c>
      <c r="D9" s="56">
        <v>4048</v>
      </c>
      <c r="E9" s="39"/>
      <c r="F9" s="40">
        <v>4087</v>
      </c>
      <c r="G9" s="41">
        <v>4077</v>
      </c>
      <c r="H9" s="41">
        <v>4064</v>
      </c>
      <c r="I9" s="42">
        <v>4048</v>
      </c>
    </row>
    <row r="10" spans="1:9" ht="10.5" thickTop="1" x14ac:dyDescent="0.2">
      <c r="A10" s="9" t="s">
        <v>123</v>
      </c>
      <c r="G10" s="29"/>
      <c r="H10" s="29"/>
    </row>
    <row r="11" spans="1:9" x14ac:dyDescent="0.2">
      <c r="A11" s="29"/>
      <c r="G11" s="29"/>
      <c r="H11" s="29"/>
    </row>
    <row r="12" spans="1:9" x14ac:dyDescent="0.2">
      <c r="A12" s="29"/>
      <c r="G12" s="29"/>
      <c r="H12"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R15" sqref="R15"/>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showGridLines="0" zoomScaleNormal="100" workbookViewId="0">
      <selection activeCell="A42" sqref="A42"/>
    </sheetView>
  </sheetViews>
  <sheetFormatPr defaultRowHeight="12.5" x14ac:dyDescent="0.25"/>
  <sheetData>
    <row r="41" spans="1:1" x14ac:dyDescent="0.25">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2023-01-30T20:39:14Z</dcterms:modified>
</cp:coreProperties>
</file>