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22" documentId="8_{3B90172C-8BE5-4F43-BB48-3B2F5A3461BA}" xr6:coauthVersionLast="46" xr6:coauthVersionMax="46" xr10:uidLastSave="{1CBDB141-5662-43AF-979D-CAA7DDE43AFA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4" i="1"/>
  <c r="E35" i="1" l="1"/>
  <c r="E15" i="1"/>
  <c r="E26" i="1"/>
  <c r="E2" i="1"/>
  <c r="E7" i="1"/>
  <c r="E9" i="1"/>
  <c r="E17" i="1"/>
  <c r="E8" i="1"/>
  <c r="E12" i="1"/>
  <c r="E13" i="1"/>
  <c r="E18" i="1"/>
  <c r="E5" i="1"/>
  <c r="E29" i="1"/>
  <c r="E28" i="1"/>
  <c r="E19" i="1"/>
  <c r="E32" i="1"/>
  <c r="E6" i="1"/>
  <c r="E4" i="1"/>
  <c r="E16" i="1"/>
  <c r="E25" i="1"/>
  <c r="E30" i="1"/>
  <c r="E22" i="1"/>
  <c r="E11" i="1"/>
  <c r="E14" i="1"/>
  <c r="E24" i="1"/>
  <c r="E23" i="1"/>
  <c r="E3" i="1"/>
  <c r="E27" i="1"/>
  <c r="E33" i="1"/>
  <c r="E31" i="1"/>
  <c r="E21" i="1"/>
  <c r="E20" i="1"/>
  <c r="E10" i="1"/>
</calcChain>
</file>

<file path=xl/sharedStrings.xml><?xml version="1.0" encoding="utf-8"?>
<sst xmlns="http://schemas.openxmlformats.org/spreadsheetml/2006/main" count="72" uniqueCount="70">
  <si>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</si>
  <si>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</si>
  <si>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</si>
  <si>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</si>
  <si>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</si>
  <si>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</si>
  <si>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</si>
  <si>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</si>
  <si>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</si>
  <si>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</si>
  <si>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</si>
  <si>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</si>
  <si>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</si>
  <si>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</si>
  <si>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</si>
  <si>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</si>
  <si>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</si>
  <si>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</si>
  <si>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</si>
  <si>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</si>
  <si>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</si>
  <si>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</si>
  <si>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</si>
  <si>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</si>
  <si>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</si>
  <si>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</si>
  <si>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</si>
  <si>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</si>
  <si>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</si>
  <si>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</si>
  <si>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</si>
  <si>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</si>
  <si>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</si>
  <si>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</si>
  <si>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</si>
  <si>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</si>
  <si>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</si>
  <si>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</si>
  <si>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</si>
  <si>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</si>
  <si>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</si>
  <si>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</si>
  <si>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</si>
  <si>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</si>
  <si>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</si>
  <si>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</si>
  <si>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</si>
  <si>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</si>
  <si>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</si>
  <si>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</si>
  <si>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</si>
  <si>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</si>
  <si>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</si>
  <si>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</si>
  <si>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SUPERX ATS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</si>
  <si>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</si>
  <si>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</si>
  <si>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</si>
  <si>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</si>
  <si>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</si>
  <si>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</si>
  <si>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</si>
  <si>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</si>
  <si>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TZERO ATS, LLC</t>
  </si>
  <si>
    <t>PJCX</t>
  </si>
  <si>
    <t>STIFEL X</t>
  </si>
  <si>
    <t>STFX</t>
  </si>
  <si>
    <t>POSIT</t>
  </si>
  <si>
    <t>BOATS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</si>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</sst>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L24" sqref="L24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6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50</v>
      </c>
      <c r="B1" s="1" t="s">
        <v>0</v>
      </c>
      <c r="C1" s="1" t="s">
        <v>51</v>
      </c>
      <c r="D1" s="1" t="s">
        <v>52</v>
      </c>
      <c r="E1" s="1" t="s">
        <v>49</v>
      </c>
    </row>
    <row r="2" spans="1:5" ht="15.75" customHeight="1" x14ac:dyDescent="0.25">
      <c r="A2" s="6" t="s">
        <v>43</v>
      </c>
      <c r="B2" s="6" t="s">
        <v>44</v>
      </c>
      <c r="C2" s="7">
        <v>122698876</v>
      </c>
      <c r="D2" s="7">
        <v>12205148537</v>
      </c>
      <c r="E2" s="5">
        <f t="shared" ref="E2:E34" si="0">D2/C2</f>
        <v>99.472374441311104</v>
      </c>
    </row>
    <row r="3" spans="1:5" x14ac:dyDescent="0.25">
      <c r="A3" s="6" t="s">
        <v>38</v>
      </c>
      <c r="B3" s="6" t="s">
        <v>39</v>
      </c>
      <c r="C3" s="7">
        <v>67413678</v>
      </c>
      <c r="D3" s="7">
        <v>6850700601</v>
      </c>
      <c r="E3" s="5">
        <f t="shared" si="0"/>
        <v>101.62181925454357</v>
      </c>
    </row>
    <row r="4" spans="1:5" x14ac:dyDescent="0.25">
      <c r="A4" s="6" t="s">
        <v>7</v>
      </c>
      <c r="B4" s="6" t="s">
        <v>8</v>
      </c>
      <c r="C4" s="7">
        <v>40137695</v>
      </c>
      <c r="D4" s="7">
        <v>6398801310</v>
      </c>
      <c r="E4" s="5">
        <f t="shared" si="0"/>
        <v>159.42124504159992</v>
      </c>
    </row>
    <row r="5" spans="1:5" x14ac:dyDescent="0.25">
      <c r="A5" s="6" t="s">
        <v>23</v>
      </c>
      <c r="B5" s="6" t="s">
        <v>24</v>
      </c>
      <c r="C5" s="7">
        <v>35202331</v>
      </c>
      <c r="D5" s="7">
        <v>4566301094</v>
      </c>
      <c r="E5" s="5">
        <f t="shared" si="0"/>
        <v>129.71587290625726</v>
      </c>
    </row>
    <row r="6" spans="1:5" x14ac:dyDescent="0.25">
      <c r="A6" s="6" t="s">
        <v>30</v>
      </c>
      <c r="B6" s="6" t="s">
        <v>31</v>
      </c>
      <c r="C6" s="7">
        <v>21161257</v>
      </c>
      <c r="D6" s="7">
        <v>4246168361</v>
      </c>
      <c r="E6" s="5">
        <f t="shared" si="0"/>
        <v>200.65766230238592</v>
      </c>
    </row>
    <row r="7" spans="1:5" x14ac:dyDescent="0.25">
      <c r="A7" s="6" t="s">
        <v>25</v>
      </c>
      <c r="B7" s="6" t="s">
        <v>26</v>
      </c>
      <c r="C7" s="7">
        <v>24417799</v>
      </c>
      <c r="D7" s="7">
        <v>4022975797</v>
      </c>
      <c r="E7" s="5">
        <f t="shared" si="0"/>
        <v>164.75587324639702</v>
      </c>
    </row>
    <row r="8" spans="1:5" x14ac:dyDescent="0.25">
      <c r="A8" s="6" t="s">
        <v>41</v>
      </c>
      <c r="B8" s="6" t="s">
        <v>42</v>
      </c>
      <c r="C8" s="7">
        <v>21297529</v>
      </c>
      <c r="D8" s="7">
        <v>3045712580</v>
      </c>
      <c r="E8" s="5">
        <f t="shared" si="0"/>
        <v>143.00779118554081</v>
      </c>
    </row>
    <row r="9" spans="1:5" x14ac:dyDescent="0.25">
      <c r="A9" s="6" t="s">
        <v>59</v>
      </c>
      <c r="B9" s="6" t="s">
        <v>13</v>
      </c>
      <c r="C9" s="7">
        <v>12593665</v>
      </c>
      <c r="D9" s="7">
        <v>2957839221</v>
      </c>
      <c r="E9" s="5">
        <f t="shared" si="0"/>
        <v>234.86723054805731</v>
      </c>
    </row>
    <row r="10" spans="1:5" x14ac:dyDescent="0.25">
      <c r="A10" s="6" t="s">
        <v>60</v>
      </c>
      <c r="B10" s="6" t="s">
        <v>20</v>
      </c>
      <c r="C10" s="7">
        <v>25130108</v>
      </c>
      <c r="D10" s="7">
        <v>2576024833</v>
      </c>
      <c r="E10" s="5">
        <f t="shared" si="0"/>
        <v>102.50751142812439</v>
      </c>
    </row>
    <row r="11" spans="1:5" x14ac:dyDescent="0.25">
      <c r="A11" s="6" t="s">
        <v>58</v>
      </c>
      <c r="B11" s="6" t="s">
        <v>2</v>
      </c>
      <c r="C11" s="7">
        <v>2227943</v>
      </c>
      <c r="D11" s="7">
        <v>2385863087</v>
      </c>
      <c r="E11" s="5">
        <f t="shared" si="0"/>
        <v>1070.8815651926463</v>
      </c>
    </row>
    <row r="12" spans="1:5" x14ac:dyDescent="0.25">
      <c r="A12" s="6" t="s">
        <v>55</v>
      </c>
      <c r="B12" s="6" t="s">
        <v>47</v>
      </c>
      <c r="C12" s="7">
        <v>14551140</v>
      </c>
      <c r="D12" s="7">
        <v>2249469433</v>
      </c>
      <c r="E12" s="5">
        <f t="shared" si="0"/>
        <v>154.59059791878849</v>
      </c>
    </row>
    <row r="13" spans="1:5" x14ac:dyDescent="0.25">
      <c r="A13" s="6" t="s">
        <v>14</v>
      </c>
      <c r="B13" s="6" t="s">
        <v>15</v>
      </c>
      <c r="C13" s="7">
        <v>8763283</v>
      </c>
      <c r="D13" s="7">
        <v>1862554180</v>
      </c>
      <c r="E13" s="5">
        <f t="shared" si="0"/>
        <v>212.54068595068765</v>
      </c>
    </row>
    <row r="14" spans="1:5" x14ac:dyDescent="0.25">
      <c r="A14" s="6" t="s">
        <v>54</v>
      </c>
      <c r="B14" s="6" t="s">
        <v>40</v>
      </c>
      <c r="C14" s="7">
        <v>11047822</v>
      </c>
      <c r="D14" s="7">
        <v>1518418648</v>
      </c>
      <c r="E14" s="5">
        <f t="shared" si="0"/>
        <v>137.44054239831163</v>
      </c>
    </row>
    <row r="15" spans="1:5" x14ac:dyDescent="0.25">
      <c r="A15" s="6" t="s">
        <v>34</v>
      </c>
      <c r="B15" s="6" t="s">
        <v>35</v>
      </c>
      <c r="C15" s="7">
        <v>7669984</v>
      </c>
      <c r="D15" s="7">
        <v>1499307805</v>
      </c>
      <c r="E15" s="5">
        <f t="shared" si="0"/>
        <v>195.47730542853805</v>
      </c>
    </row>
    <row r="16" spans="1:5" x14ac:dyDescent="0.25">
      <c r="A16" s="6" t="s">
        <v>67</v>
      </c>
      <c r="B16" s="6" t="s">
        <v>36</v>
      </c>
      <c r="C16" s="7">
        <v>3010664</v>
      </c>
      <c r="D16" s="7">
        <v>1162507200</v>
      </c>
      <c r="E16" s="5">
        <f t="shared" si="0"/>
        <v>386.12983713891686</v>
      </c>
    </row>
    <row r="17" spans="1:5" x14ac:dyDescent="0.25">
      <c r="A17" s="6" t="s">
        <v>9</v>
      </c>
      <c r="B17" s="6" t="s">
        <v>10</v>
      </c>
      <c r="C17" s="7">
        <v>2731952</v>
      </c>
      <c r="D17" s="7">
        <v>1142779974</v>
      </c>
      <c r="E17" s="5">
        <f t="shared" si="0"/>
        <v>418.30162975044948</v>
      </c>
    </row>
    <row r="18" spans="1:5" x14ac:dyDescent="0.25">
      <c r="A18" s="6" t="s">
        <v>21</v>
      </c>
      <c r="B18" s="6" t="s">
        <v>22</v>
      </c>
      <c r="C18" s="7">
        <v>19594134</v>
      </c>
      <c r="D18" s="7">
        <v>1050678827</v>
      </c>
      <c r="E18" s="5">
        <f t="shared" si="0"/>
        <v>53.622110933813147</v>
      </c>
    </row>
    <row r="19" spans="1:5" x14ac:dyDescent="0.25">
      <c r="A19" s="6" t="s">
        <v>6</v>
      </c>
      <c r="B19" s="6" t="s">
        <v>6</v>
      </c>
      <c r="C19" s="7">
        <v>7246802</v>
      </c>
      <c r="D19" s="7">
        <v>921738798</v>
      </c>
      <c r="E19" s="5">
        <f t="shared" si="0"/>
        <v>127.19249097739942</v>
      </c>
    </row>
    <row r="20" spans="1:5" x14ac:dyDescent="0.25">
      <c r="A20" s="6" t="s">
        <v>11</v>
      </c>
      <c r="B20" s="6" t="s">
        <v>12</v>
      </c>
      <c r="C20" s="7">
        <v>3986</v>
      </c>
      <c r="D20" s="7">
        <v>804371744</v>
      </c>
      <c r="E20" s="5">
        <f t="shared" si="0"/>
        <v>201799.23331660812</v>
      </c>
    </row>
    <row r="21" spans="1:5" x14ac:dyDescent="0.25">
      <c r="A21" s="6" t="s">
        <v>16</v>
      </c>
      <c r="B21" s="6" t="s">
        <v>17</v>
      </c>
      <c r="C21" s="7">
        <v>71523</v>
      </c>
      <c r="D21" s="7">
        <v>780764647</v>
      </c>
      <c r="E21" s="5">
        <f t="shared" si="0"/>
        <v>10916.273744110285</v>
      </c>
    </row>
    <row r="22" spans="1:5" x14ac:dyDescent="0.25">
      <c r="A22" s="6" t="s">
        <v>61</v>
      </c>
      <c r="B22" s="6" t="s">
        <v>3</v>
      </c>
      <c r="C22" s="7">
        <v>4402274</v>
      </c>
      <c r="D22" s="7">
        <v>688291857</v>
      </c>
      <c r="E22" s="5">
        <f t="shared" si="0"/>
        <v>156.34916340963784</v>
      </c>
    </row>
    <row r="23" spans="1:5" x14ac:dyDescent="0.25">
      <c r="A23" s="6" t="s">
        <v>32</v>
      </c>
      <c r="B23" s="6" t="s">
        <v>33</v>
      </c>
      <c r="C23" s="7">
        <v>4835891</v>
      </c>
      <c r="D23" s="7">
        <v>682943754</v>
      </c>
      <c r="E23" s="5">
        <f t="shared" si="0"/>
        <v>141.22397589192974</v>
      </c>
    </row>
    <row r="24" spans="1:5" x14ac:dyDescent="0.25">
      <c r="A24" s="6" t="s">
        <v>56</v>
      </c>
      <c r="B24" s="6" t="s">
        <v>28</v>
      </c>
      <c r="C24" s="7">
        <v>52109</v>
      </c>
      <c r="D24" s="7">
        <v>619120707</v>
      </c>
      <c r="E24" s="5">
        <f t="shared" si="0"/>
        <v>11881.262488245793</v>
      </c>
    </row>
    <row r="25" spans="1:5" x14ac:dyDescent="0.25">
      <c r="A25" s="6" t="s">
        <v>57</v>
      </c>
      <c r="B25" s="6" t="s">
        <v>27</v>
      </c>
      <c r="C25" s="7">
        <v>12748</v>
      </c>
      <c r="D25" s="7">
        <v>340414847</v>
      </c>
      <c r="E25" s="5">
        <f t="shared" si="0"/>
        <v>26703.392453718232</v>
      </c>
    </row>
    <row r="26" spans="1:5" x14ac:dyDescent="0.25">
      <c r="A26" s="6" t="s">
        <v>62</v>
      </c>
      <c r="B26" s="6" t="s">
        <v>29</v>
      </c>
      <c r="C26" s="7">
        <v>7864</v>
      </c>
      <c r="D26" s="7">
        <v>270728010</v>
      </c>
      <c r="E26" s="5">
        <f t="shared" si="0"/>
        <v>34426.247456765006</v>
      </c>
    </row>
    <row r="27" spans="1:5" x14ac:dyDescent="0.25">
      <c r="A27" s="6" t="s">
        <v>4</v>
      </c>
      <c r="B27" s="6" t="s">
        <v>5</v>
      </c>
      <c r="C27" s="7">
        <v>4645</v>
      </c>
      <c r="D27" s="7">
        <v>64617942</v>
      </c>
      <c r="E27" s="5">
        <f t="shared" si="0"/>
        <v>13911.289989235738</v>
      </c>
    </row>
    <row r="28" spans="1:5" x14ac:dyDescent="0.25">
      <c r="A28" s="6" t="s">
        <v>45</v>
      </c>
      <c r="B28" s="6" t="s">
        <v>46</v>
      </c>
      <c r="C28" s="7">
        <v>255556</v>
      </c>
      <c r="D28" s="7">
        <v>49475438</v>
      </c>
      <c r="E28" s="5">
        <f t="shared" si="0"/>
        <v>193.59920330573337</v>
      </c>
    </row>
    <row r="29" spans="1:5" x14ac:dyDescent="0.25">
      <c r="A29" s="6" t="s">
        <v>1</v>
      </c>
      <c r="B29" s="6" t="s">
        <v>1</v>
      </c>
      <c r="C29" s="7">
        <v>2096</v>
      </c>
      <c r="D29" s="7">
        <v>18178800</v>
      </c>
      <c r="E29" s="5">
        <f t="shared" si="0"/>
        <v>8673.0916030534354</v>
      </c>
    </row>
    <row r="30" spans="1:5" x14ac:dyDescent="0.25">
      <c r="A30" s="6" t="s">
        <v>48</v>
      </c>
      <c r="B30" s="6" t="s">
        <v>64</v>
      </c>
      <c r="C30" s="7">
        <v>758</v>
      </c>
      <c r="D30" s="7">
        <v>5608927</v>
      </c>
      <c r="E30" s="5">
        <f t="shared" si="0"/>
        <v>7399.6398416886541</v>
      </c>
    </row>
    <row r="31" spans="1:5" x14ac:dyDescent="0.25">
      <c r="A31" s="6" t="s">
        <v>18</v>
      </c>
      <c r="B31" s="6" t="s">
        <v>19</v>
      </c>
      <c r="C31" s="7">
        <v>6542</v>
      </c>
      <c r="D31" s="7">
        <v>5548143</v>
      </c>
      <c r="E31" s="5">
        <f t="shared" si="0"/>
        <v>848.08055640476914</v>
      </c>
    </row>
    <row r="32" spans="1:5" x14ac:dyDescent="0.25">
      <c r="A32" s="6" t="s">
        <v>63</v>
      </c>
      <c r="B32" s="6" t="s">
        <v>37</v>
      </c>
      <c r="C32" s="7">
        <v>27226</v>
      </c>
      <c r="D32" s="7">
        <v>2594848</v>
      </c>
      <c r="E32" s="5">
        <f t="shared" si="0"/>
        <v>95.307720561228237</v>
      </c>
    </row>
    <row r="33" spans="1:5" x14ac:dyDescent="0.25">
      <c r="A33" s="6" t="s">
        <v>68</v>
      </c>
      <c r="B33" s="6" t="s">
        <v>69</v>
      </c>
      <c r="C33" s="7">
        <v>2194</v>
      </c>
      <c r="D33" s="7">
        <v>246363</v>
      </c>
      <c r="E33" s="5">
        <f t="shared" si="0"/>
        <v>112.2894257064722</v>
      </c>
    </row>
    <row r="34" spans="1:5" x14ac:dyDescent="0.25">
      <c r="A34" s="6" t="s">
        <v>65</v>
      </c>
      <c r="B34" s="6" t="s">
        <v>66</v>
      </c>
      <c r="C34" s="7">
        <v>1705</v>
      </c>
      <c r="D34" s="7">
        <v>142788</v>
      </c>
      <c r="E34" s="5">
        <f t="shared" si="0"/>
        <v>83.746627565982408</v>
      </c>
    </row>
    <row r="35" spans="1:5" x14ac:dyDescent="0.25">
      <c r="A35" s="3" t="s">
        <v>53</v>
      </c>
      <c r="C35" s="5">
        <f>SUM(C2:C34)</f>
        <v>456583779</v>
      </c>
      <c r="D35" s="5">
        <f>SUM(D2:D34)</f>
        <v>64996039101</v>
      </c>
      <c r="E35" s="4">
        <f>D35/C35</f>
        <v>142.35293081009783</v>
      </c>
    </row>
  </sheetData>
  <sortState xmlns:xlrd2="http://schemas.microsoft.com/office/spreadsheetml/2017/richdata2" ref="A2:E35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2021-09-24T19:22:38Z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