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/>
  <mc:AlternateContent xmlns:mc="http://schemas.openxmlformats.org/markup-compatibility/2006">
    <mc:Choice Requires="x15">
      <x15ac:absPath xmlns:x15ac="http://schemas.microsoft.com/office/spreadsheetml/2010/11/ac" url="https://finra-my.sharepoint.com/personal/k27508_corp_root_nasd_com/Documents/_MyFiles/Product/Transparency/Quarterly ATS Reports/2021/"/>
    </mc:Choice>
  </mc:AlternateContent>
  <xr:revisionPtr revIDLastSave="22" documentId="8_{BC680868-166D-493F-9409-8FEDB453E94D}" xr6:coauthVersionLast="46" xr6:coauthVersionMax="46" xr10:uidLastSave="{4264E743-F25D-42AA-9DA4-45A7CF40B97B}"/>
  <bookViews>
    <workbookView xWindow="-120" yWindow="-120" windowWidth="26040" windowHeight="21240" xr2:uid="{00000000-000D-0000-FFFF-FFFF00000000}"/>
  </bookViews>
  <sheets>
    <sheet name="Grid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4" i="1" l="1"/>
  <c r="C34" i="1"/>
  <c r="E34" i="1" l="1"/>
  <c r="E15" i="1"/>
  <c r="E26" i="1"/>
  <c r="E2" i="1"/>
  <c r="E7" i="1"/>
  <c r="E9" i="1"/>
  <c r="E17" i="1"/>
  <c r="E8" i="1"/>
  <c r="E12" i="1"/>
  <c r="E13" i="1"/>
  <c r="E18" i="1"/>
  <c r="E5" i="1"/>
  <c r="E29" i="1"/>
  <c r="E28" i="1"/>
  <c r="E19" i="1"/>
  <c r="E32" i="1"/>
  <c r="E6" i="1"/>
  <c r="E4" i="1"/>
  <c r="E16" i="1"/>
  <c r="E25" i="1"/>
  <c r="E30" i="1"/>
  <c r="E22" i="1"/>
  <c r="E11" i="1"/>
  <c r="E14" i="1"/>
  <c r="E24" i="1"/>
  <c r="E23" i="1"/>
  <c r="E3" i="1"/>
  <c r="E27" i="1"/>
  <c r="E33" i="1"/>
  <c r="E31" i="1"/>
  <c r="E21" i="1"/>
  <c r="E20" i="1"/>
  <c r="E10" i="1"/>
</calcChain>
</file>

<file path=xl/sharedStrings.xml><?xml version="1.0" encoding="utf-8"?>
<sst xmlns="http://schemas.openxmlformats.org/spreadsheetml/2006/main" count="70" uniqueCount="68">
  <si>
    <t>MPID</t>
  </si>
  <si>
    <t>AQUA</t>
  </si>
  <si>
    <t>BIDS</t>
  </si>
  <si>
    <t>ICBX</t>
  </si>
  <si>
    <t>CITIBLOC</t>
  </si>
  <si>
    <t>CBLC</t>
  </si>
  <si>
    <t>CODA</t>
  </si>
  <si>
    <t>CROSSFINDER</t>
  </si>
  <si>
    <t>CROS</t>
  </si>
  <si>
    <t>CROSSSTREAM</t>
  </si>
  <si>
    <t>XSTM</t>
  </si>
  <si>
    <t>DEALERWEB</t>
  </si>
  <si>
    <t>DLTA</t>
  </si>
  <si>
    <t>IATS</t>
  </si>
  <si>
    <t>INSTINCT X</t>
  </si>
  <si>
    <t>MLIX</t>
  </si>
  <si>
    <t>INSTINET BLOCKCROSS</t>
  </si>
  <si>
    <t>BLKX</t>
  </si>
  <si>
    <t>INSTINET CROSSING</t>
  </si>
  <si>
    <t>XIST</t>
  </si>
  <si>
    <t>INCR</t>
  </si>
  <si>
    <t>JPB-X</t>
  </si>
  <si>
    <t>JPBX</t>
  </si>
  <si>
    <t>JPM-X</t>
  </si>
  <si>
    <t>JPMX</t>
  </si>
  <si>
    <t>LEVEL ATS</t>
  </si>
  <si>
    <t>EBXL</t>
  </si>
  <si>
    <t>LQNT</t>
  </si>
  <si>
    <t>LQNA</t>
  </si>
  <si>
    <t>LMNX</t>
  </si>
  <si>
    <t>MS POOL (ATS-4)</t>
  </si>
  <si>
    <t>MSPL</t>
  </si>
  <si>
    <t>MS RPOOL (ATS-6)</t>
  </si>
  <si>
    <t>MSRP</t>
  </si>
  <si>
    <t>MS TRAJECTORY CROSS (ATS-1)</t>
  </si>
  <si>
    <t>MSTX</t>
  </si>
  <si>
    <t>ITGP</t>
  </si>
  <si>
    <t>PROS</t>
  </si>
  <si>
    <t>SIGMA X2</t>
  </si>
  <si>
    <t>SGMT</t>
  </si>
  <si>
    <t>DBAX</t>
  </si>
  <si>
    <t>THE BARCLAYS ATS</t>
  </si>
  <si>
    <t>LATS</t>
  </si>
  <si>
    <t>UBS ATS</t>
  </si>
  <si>
    <t>UBSA</t>
  </si>
  <si>
    <t>USTOCKTRADE SECURITIES, INC.</t>
  </si>
  <si>
    <t>USTK</t>
  </si>
  <si>
    <t>KCGM</t>
  </si>
  <si>
    <t>XE</t>
  </si>
  <si>
    <t>Average Trade Size</t>
  </si>
  <si>
    <t>ATS Name</t>
  </si>
  <si>
    <t>Total Trades</t>
  </si>
  <si>
    <t>Total Shares</t>
  </si>
  <si>
    <t>Grand Total</t>
  </si>
  <si>
    <t>SUPERX ATS</t>
  </si>
  <si>
    <t>VIRTU MATCHIT ATS</t>
  </si>
  <si>
    <t>LIQUIDNET H2O ATS</t>
  </si>
  <si>
    <t>LIQUIDNET NEGOTIATION ATS</t>
  </si>
  <si>
    <t>BIDS ATS</t>
  </si>
  <si>
    <t>IBKR ATS</t>
  </si>
  <si>
    <t>INTELLIGENT CROSS LLC</t>
  </si>
  <si>
    <t>CBX</t>
  </si>
  <si>
    <t>LUMINEX ATS</t>
  </si>
  <si>
    <t>TZERO ATS, LLC</t>
  </si>
  <si>
    <t>PJCX</t>
  </si>
  <si>
    <t>STIFEL X</t>
  </si>
  <si>
    <t>STFX</t>
  </si>
  <si>
    <t>POSIT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</si>
</sst>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E4DC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0" xfId="0" applyFont="1" applyFill="1"/>
    <xf numFmtId="0" fontId="3" fillId="0" borderId="0" xfId="0" applyFont="1"/>
    <xf numFmtId="0" fontId="2" fillId="0" borderId="0" xfId="0" applyFont="1"/>
    <xf numFmtId="164" fontId="2" fillId="0" borderId="0" xfId="4" applyNumberFormat="1" applyFont="1"/>
    <xf numFmtId="164" fontId="3" fillId="0" borderId="0" xfId="4" applyNumberFormat="1" applyFont="1"/>
    <xf numFmtId="0" fontId="4" fillId="0" borderId="0" xfId="0" applyFont="1" applyAlignment="1">
      <alignment vertical="center"/>
    </xf>
    <xf numFmtId="1" fontId="4" fillId="0" borderId="0" xfId="0" applyNumberFormat="1" applyFont="1" applyAlignment="1">
      <alignment vertical="center"/>
    </xf>
  </cellXfs>
  <cellStyles count="6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4"/>
  <sheetViews>
    <sheetView tabSelected="1" workbookViewId="0">
      <selection activeCell="H18" sqref="H18"/>
    </sheetView>
  </sheetViews>
  <sheetFormatPr defaultColWidth="9.140625" defaultRowHeight="15" x14ac:dyDescent="0.25"/>
  <cols>
    <col min="1" max="1" width="50.85546875" style="2" bestFit="1" customWidth="1"/>
    <col min="2" max="2" width="7" style="2" bestFit="1" customWidth="1"/>
    <col min="3" max="3" width="12.5703125" style="2" bestFit="1" customWidth="1"/>
    <col min="4" max="4" width="15.28515625" style="2" bestFit="1" customWidth="1"/>
    <col min="5" max="5" width="18" style="2" bestFit="1" customWidth="1"/>
    <col min="6" max="16384" width="9.140625" style="2"/>
  </cols>
  <sheetData>
    <row r="1" spans="1:5" x14ac:dyDescent="0.25">
      <c r="A1" s="1" t="s">
        <v>50</v>
      </c>
      <c r="B1" s="1" t="s">
        <v>0</v>
      </c>
      <c r="C1" s="1" t="s">
        <v>51</v>
      </c>
      <c r="D1" s="1" t="s">
        <v>52</v>
      </c>
      <c r="E1" s="1" t="s">
        <v>49</v>
      </c>
    </row>
    <row r="2" spans="1:5" ht="15.75" customHeight="1" x14ac:dyDescent="0.25">
      <c r="A2" s="6" t="s">
        <v>43</v>
      </c>
      <c r="B2" s="6" t="s">
        <v>44</v>
      </c>
      <c r="C2" s="7">
        <v>135009340</v>
      </c>
      <c r="D2" s="7">
        <v>15839981597</v>
      </c>
      <c r="E2" s="5">
        <f t="shared" ref="E2:E33" si="0">D2/C2</f>
        <v>117.32507985743801</v>
      </c>
    </row>
    <row r="3" spans="1:5" x14ac:dyDescent="0.25">
      <c r="A3" s="6" t="s">
        <v>38</v>
      </c>
      <c r="B3" s="6" t="s">
        <v>39</v>
      </c>
      <c r="C3" s="7">
        <v>72574364</v>
      </c>
      <c r="D3" s="7">
        <v>7958639266</v>
      </c>
      <c r="E3" s="5">
        <f t="shared" si="0"/>
        <v>109.6618534059768</v>
      </c>
    </row>
    <row r="4" spans="1:5" x14ac:dyDescent="0.25">
      <c r="A4" s="6" t="s">
        <v>7</v>
      </c>
      <c r="B4" s="6" t="s">
        <v>8</v>
      </c>
      <c r="C4" s="7">
        <v>46305812</v>
      </c>
      <c r="D4" s="7">
        <v>7537161499</v>
      </c>
      <c r="E4" s="5">
        <f t="shared" si="0"/>
        <v>162.7692329204809</v>
      </c>
    </row>
    <row r="5" spans="1:5" x14ac:dyDescent="0.25">
      <c r="A5" s="6" t="s">
        <v>23</v>
      </c>
      <c r="B5" s="6" t="s">
        <v>24</v>
      </c>
      <c r="C5" s="7">
        <v>38052204</v>
      </c>
      <c r="D5" s="7">
        <v>5722865099</v>
      </c>
      <c r="E5" s="5">
        <f t="shared" si="0"/>
        <v>150.39510192366257</v>
      </c>
    </row>
    <row r="6" spans="1:5" x14ac:dyDescent="0.25">
      <c r="A6" s="6" t="s">
        <v>25</v>
      </c>
      <c r="B6" s="6" t="s">
        <v>26</v>
      </c>
      <c r="C6" s="7">
        <v>31049721</v>
      </c>
      <c r="D6" s="7">
        <v>5625476418</v>
      </c>
      <c r="E6" s="5">
        <f t="shared" si="0"/>
        <v>181.17639182651592</v>
      </c>
    </row>
    <row r="7" spans="1:5" x14ac:dyDescent="0.25">
      <c r="A7" s="6" t="s">
        <v>59</v>
      </c>
      <c r="B7" s="6" t="s">
        <v>13</v>
      </c>
      <c r="C7" s="7">
        <v>22273520</v>
      </c>
      <c r="D7" s="7">
        <v>4986675655</v>
      </c>
      <c r="E7" s="5">
        <f t="shared" si="0"/>
        <v>223.88359159216864</v>
      </c>
    </row>
    <row r="8" spans="1:5" x14ac:dyDescent="0.25">
      <c r="A8" s="6" t="s">
        <v>30</v>
      </c>
      <c r="B8" s="6" t="s">
        <v>31</v>
      </c>
      <c r="C8" s="7">
        <v>20134714</v>
      </c>
      <c r="D8" s="7">
        <v>4512981654</v>
      </c>
      <c r="E8" s="5">
        <f t="shared" si="0"/>
        <v>224.13934729840216</v>
      </c>
    </row>
    <row r="9" spans="1:5" x14ac:dyDescent="0.25">
      <c r="A9" s="6" t="s">
        <v>41</v>
      </c>
      <c r="B9" s="6" t="s">
        <v>42</v>
      </c>
      <c r="C9" s="7">
        <v>23600309</v>
      </c>
      <c r="D9" s="7">
        <v>3739586098</v>
      </c>
      <c r="E9" s="5">
        <f t="shared" si="0"/>
        <v>158.45496336509831</v>
      </c>
    </row>
    <row r="10" spans="1:5" x14ac:dyDescent="0.25">
      <c r="A10" s="6" t="s">
        <v>58</v>
      </c>
      <c r="B10" s="6" t="s">
        <v>2</v>
      </c>
      <c r="C10" s="7">
        <v>2263086</v>
      </c>
      <c r="D10" s="7">
        <v>3035529043</v>
      </c>
      <c r="E10" s="5">
        <f t="shared" si="0"/>
        <v>1341.3228852107256</v>
      </c>
    </row>
    <row r="11" spans="1:5" x14ac:dyDescent="0.25">
      <c r="A11" s="6" t="s">
        <v>55</v>
      </c>
      <c r="B11" s="6" t="s">
        <v>47</v>
      </c>
      <c r="C11" s="7">
        <v>17652829</v>
      </c>
      <c r="D11" s="7">
        <v>2922521768</v>
      </c>
      <c r="E11" s="5">
        <f t="shared" si="0"/>
        <v>165.55543408934625</v>
      </c>
    </row>
    <row r="12" spans="1:5" x14ac:dyDescent="0.25">
      <c r="A12" s="6" t="s">
        <v>60</v>
      </c>
      <c r="B12" s="6" t="s">
        <v>20</v>
      </c>
      <c r="C12" s="7">
        <v>20780247</v>
      </c>
      <c r="D12" s="7">
        <v>2654345912</v>
      </c>
      <c r="E12" s="5">
        <f t="shared" si="0"/>
        <v>127.73408862753172</v>
      </c>
    </row>
    <row r="13" spans="1:5" x14ac:dyDescent="0.25">
      <c r="A13" s="6" t="s">
        <v>14</v>
      </c>
      <c r="B13" s="6" t="s">
        <v>15</v>
      </c>
      <c r="C13" s="7">
        <v>10643388</v>
      </c>
      <c r="D13" s="7">
        <v>2506913427</v>
      </c>
      <c r="E13" s="5">
        <f t="shared" si="0"/>
        <v>235.5371641999709</v>
      </c>
    </row>
    <row r="14" spans="1:5" x14ac:dyDescent="0.25">
      <c r="A14" s="6" t="s">
        <v>54</v>
      </c>
      <c r="B14" s="6" t="s">
        <v>40</v>
      </c>
      <c r="C14" s="7">
        <v>13092458</v>
      </c>
      <c r="D14" s="7">
        <v>1929637735</v>
      </c>
      <c r="E14" s="5">
        <f t="shared" si="0"/>
        <v>147.38544397087239</v>
      </c>
    </row>
    <row r="15" spans="1:5" x14ac:dyDescent="0.25">
      <c r="A15" s="6" t="s">
        <v>9</v>
      </c>
      <c r="B15" s="6" t="s">
        <v>10</v>
      </c>
      <c r="C15" s="7">
        <v>3970128</v>
      </c>
      <c r="D15" s="7">
        <v>1654478726</v>
      </c>
      <c r="E15" s="5">
        <f t="shared" si="0"/>
        <v>416.7318348426046</v>
      </c>
    </row>
    <row r="16" spans="1:5" x14ac:dyDescent="0.25">
      <c r="A16" s="6" t="s">
        <v>34</v>
      </c>
      <c r="B16" s="6" t="s">
        <v>35</v>
      </c>
      <c r="C16" s="7">
        <v>7596015</v>
      </c>
      <c r="D16" s="7">
        <v>1588361490</v>
      </c>
      <c r="E16" s="5">
        <f t="shared" si="0"/>
        <v>209.104575227932</v>
      </c>
    </row>
    <row r="17" spans="1:5" x14ac:dyDescent="0.25">
      <c r="A17" s="6" t="s">
        <v>67</v>
      </c>
      <c r="B17" s="6" t="s">
        <v>36</v>
      </c>
      <c r="C17" s="7">
        <v>3859937</v>
      </c>
      <c r="D17" s="7">
        <v>1549292900</v>
      </c>
      <c r="E17" s="5">
        <f t="shared" si="0"/>
        <v>401.3777686008865</v>
      </c>
    </row>
    <row r="18" spans="1:5" x14ac:dyDescent="0.25">
      <c r="A18" s="6" t="s">
        <v>21</v>
      </c>
      <c r="B18" s="6" t="s">
        <v>22</v>
      </c>
      <c r="C18" s="7">
        <v>18338204</v>
      </c>
      <c r="D18" s="7">
        <v>1177904398</v>
      </c>
      <c r="E18" s="5">
        <f t="shared" si="0"/>
        <v>64.232266038702591</v>
      </c>
    </row>
    <row r="19" spans="1:5" x14ac:dyDescent="0.25">
      <c r="A19" s="6" t="s">
        <v>32</v>
      </c>
      <c r="B19" s="6" t="s">
        <v>33</v>
      </c>
      <c r="C19" s="7">
        <v>6308455</v>
      </c>
      <c r="D19" s="7">
        <v>1034595940</v>
      </c>
      <c r="E19" s="5">
        <f t="shared" si="0"/>
        <v>164.00147738233846</v>
      </c>
    </row>
    <row r="20" spans="1:5" x14ac:dyDescent="0.25">
      <c r="A20" s="6" t="s">
        <v>16</v>
      </c>
      <c r="B20" s="6" t="s">
        <v>17</v>
      </c>
      <c r="C20" s="7">
        <v>80225</v>
      </c>
      <c r="D20" s="7">
        <v>962062948</v>
      </c>
      <c r="E20" s="5">
        <f t="shared" si="0"/>
        <v>11992.059183546276</v>
      </c>
    </row>
    <row r="21" spans="1:5" x14ac:dyDescent="0.25">
      <c r="A21" s="6" t="s">
        <v>6</v>
      </c>
      <c r="B21" s="6" t="s">
        <v>6</v>
      </c>
      <c r="C21" s="7">
        <v>5750636</v>
      </c>
      <c r="D21" s="7">
        <v>933862100</v>
      </c>
      <c r="E21" s="5">
        <f t="shared" si="0"/>
        <v>162.39283794001221</v>
      </c>
    </row>
    <row r="22" spans="1:5" x14ac:dyDescent="0.25">
      <c r="A22" s="6" t="s">
        <v>11</v>
      </c>
      <c r="B22" s="6" t="s">
        <v>12</v>
      </c>
      <c r="C22" s="7">
        <v>4300</v>
      </c>
      <c r="D22" s="7">
        <v>920961714</v>
      </c>
      <c r="E22" s="5">
        <f t="shared" si="0"/>
        <v>214177.14279069766</v>
      </c>
    </row>
    <row r="23" spans="1:5" x14ac:dyDescent="0.25">
      <c r="A23" s="6" t="s">
        <v>56</v>
      </c>
      <c r="B23" s="6" t="s">
        <v>28</v>
      </c>
      <c r="C23" s="7">
        <v>66107</v>
      </c>
      <c r="D23" s="7">
        <v>915395330</v>
      </c>
      <c r="E23" s="5">
        <f t="shared" si="0"/>
        <v>13847.177000922746</v>
      </c>
    </row>
    <row r="24" spans="1:5" x14ac:dyDescent="0.25">
      <c r="A24" s="6" t="s">
        <v>61</v>
      </c>
      <c r="B24" s="6" t="s">
        <v>3</v>
      </c>
      <c r="C24" s="7">
        <v>5489783</v>
      </c>
      <c r="D24" s="7">
        <v>863620827</v>
      </c>
      <c r="E24" s="5">
        <f t="shared" si="0"/>
        <v>157.31420112598258</v>
      </c>
    </row>
    <row r="25" spans="1:5" x14ac:dyDescent="0.25">
      <c r="A25" s="6" t="s">
        <v>57</v>
      </c>
      <c r="B25" s="6" t="s">
        <v>27</v>
      </c>
      <c r="C25" s="7">
        <v>16673</v>
      </c>
      <c r="D25" s="7">
        <v>484439790</v>
      </c>
      <c r="E25" s="5">
        <f t="shared" si="0"/>
        <v>29055.346368380015</v>
      </c>
    </row>
    <row r="26" spans="1:5" x14ac:dyDescent="0.25">
      <c r="A26" s="6" t="s">
        <v>62</v>
      </c>
      <c r="B26" s="6" t="s">
        <v>29</v>
      </c>
      <c r="C26" s="7">
        <v>9945</v>
      </c>
      <c r="D26" s="7">
        <v>369092016</v>
      </c>
      <c r="E26" s="5">
        <f t="shared" si="0"/>
        <v>37113.324886877825</v>
      </c>
    </row>
    <row r="27" spans="1:5" x14ac:dyDescent="0.25">
      <c r="A27" s="6" t="s">
        <v>4</v>
      </c>
      <c r="B27" s="6" t="s">
        <v>5</v>
      </c>
      <c r="C27" s="7">
        <v>7273</v>
      </c>
      <c r="D27" s="7">
        <v>107828810</v>
      </c>
      <c r="E27" s="5">
        <f t="shared" si="0"/>
        <v>14825.905403547367</v>
      </c>
    </row>
    <row r="28" spans="1:5" x14ac:dyDescent="0.25">
      <c r="A28" s="6" t="s">
        <v>45</v>
      </c>
      <c r="B28" s="6" t="s">
        <v>46</v>
      </c>
      <c r="C28" s="7">
        <v>462873</v>
      </c>
      <c r="D28" s="7">
        <v>96429916</v>
      </c>
      <c r="E28" s="5">
        <f t="shared" si="0"/>
        <v>208.3291010709201</v>
      </c>
    </row>
    <row r="29" spans="1:5" x14ac:dyDescent="0.25">
      <c r="A29" s="6" t="s">
        <v>1</v>
      </c>
      <c r="B29" s="6" t="s">
        <v>1</v>
      </c>
      <c r="C29" s="7">
        <v>2505</v>
      </c>
      <c r="D29" s="7">
        <v>24528012</v>
      </c>
      <c r="E29" s="5">
        <f t="shared" si="0"/>
        <v>9791.6215568862281</v>
      </c>
    </row>
    <row r="30" spans="1:5" x14ac:dyDescent="0.25">
      <c r="A30" s="6" t="s">
        <v>18</v>
      </c>
      <c r="B30" s="6" t="s">
        <v>19</v>
      </c>
      <c r="C30" s="7">
        <v>12433</v>
      </c>
      <c r="D30" s="7">
        <v>13864327</v>
      </c>
      <c r="E30" s="5">
        <f t="shared" si="0"/>
        <v>1115.1232204616745</v>
      </c>
    </row>
    <row r="31" spans="1:5" x14ac:dyDescent="0.25">
      <c r="A31" s="6" t="s">
        <v>48</v>
      </c>
      <c r="B31" s="6" t="s">
        <v>64</v>
      </c>
      <c r="C31" s="7">
        <v>1917</v>
      </c>
      <c r="D31" s="7">
        <v>7709491</v>
      </c>
      <c r="E31" s="5">
        <f t="shared" si="0"/>
        <v>4021.6437141366719</v>
      </c>
    </row>
    <row r="32" spans="1:5" x14ac:dyDescent="0.25">
      <c r="A32" s="6" t="s">
        <v>63</v>
      </c>
      <c r="B32" s="6" t="s">
        <v>37</v>
      </c>
      <c r="C32" s="7">
        <v>43373</v>
      </c>
      <c r="D32" s="7">
        <v>5293727</v>
      </c>
      <c r="E32" s="5">
        <f t="shared" si="0"/>
        <v>122.0512069720794</v>
      </c>
    </row>
    <row r="33" spans="1:5" x14ac:dyDescent="0.25">
      <c r="A33" s="6" t="s">
        <v>65</v>
      </c>
      <c r="B33" s="6" t="s">
        <v>66</v>
      </c>
      <c r="C33" s="7">
        <v>1061</v>
      </c>
      <c r="D33" s="7">
        <v>128467</v>
      </c>
      <c r="E33" s="5">
        <f t="shared" si="0"/>
        <v>121.08105560791707</v>
      </c>
    </row>
    <row r="34" spans="1:5" x14ac:dyDescent="0.25">
      <c r="A34" s="3" t="s">
        <v>53</v>
      </c>
      <c r="C34" s="5">
        <f>SUM(C2:C33)</f>
        <v>505453835</v>
      </c>
      <c r="D34" s="5">
        <f>SUM(D2:D33)</f>
        <v>81682166100</v>
      </c>
      <c r="E34" s="4">
        <f>D34/C34</f>
        <v>161.60163489510373</v>
      </c>
    </row>
  </sheetData>
  <sortState xmlns:xlrd2="http://schemas.microsoft.com/office/spreadsheetml/2017/richdata2" ref="A2:E34">
    <sortCondition descending="1" ref="D1"/>
  </sortState>
  <pageMargins left="0.75" right="0.75" top="1" bottom="1" header="0.5" footer="0.5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5B009AB35E6F41A545C41B96E1FFC8" ma:contentTypeVersion="12" ma:contentTypeDescription="Create a new document." ma:contentTypeScope="" ma:versionID="925fc864c6b1d776ea09ded322b4318e">
  <xsd:schema xmlns:xsd="http://www.w3.org/2001/XMLSchema" xmlns:xs="http://www.w3.org/2001/XMLSchema" xmlns:p="http://schemas.microsoft.com/office/2006/metadata/properties" xmlns:ns3="3d7b2526-b5e4-4c87-bbfb-8018b8d2a493" xmlns:ns4="06a0905b-9efb-4cb0-b4c9-15afeaa22aeb" targetNamespace="http://schemas.microsoft.com/office/2006/metadata/properties" ma:root="true" ma:fieldsID="cdb1bcf6b07965c7db502a9c2dcc0af1" ns3:_="" ns4:_="">
    <xsd:import namespace="3d7b2526-b5e4-4c87-bbfb-8018b8d2a493"/>
    <xsd:import namespace="06a0905b-9efb-4cb0-b4c9-15afeaa22ae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b2526-b5e4-4c87-bbfb-8018b8d2a4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0905b-9efb-4cb0-b4c9-15afeaa22ae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EC450D-6D16-4BEB-BBD1-B092477C4F1F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06a0905b-9efb-4cb0-b4c9-15afeaa22aeb"/>
    <ds:schemaRef ds:uri="3d7b2526-b5e4-4c87-bbfb-8018b8d2a493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35144D1-4267-4B5B-9680-B980753F59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7b2526-b5e4-4c87-bbfb-8018b8d2a493"/>
    <ds:schemaRef ds:uri="06a0905b-9efb-4cb0-b4c9-15afeaa22a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96FC308-0414-4CE7-AFE2-533CB486831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Results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Blonchek, Bob</dc:creator>
  <cp:keywords/>
  <dc:description/>
  <cp:lastModifiedBy>Blonchek, Bob</cp:lastModifiedBy>
  <dcterms:created xsi:type="dcterms:W3CDTF">2019-07-31T19:30:08Z</dcterms:created>
  <dcterms:modified xsi:type="dcterms:W3CDTF">2021-09-24T19:27:47Z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0x0101002E5B009AB35E6F41A545C41B96E1FFC8</vt:lpwstr>
  </property>
</Properties>
</file>