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_MyFiles\Product\Transparency\Quarterly ATS Reports\2020\"/>
    </mc:Choice>
  </mc:AlternateContent>
  <xr:revisionPtr revIDLastSave="7" documentId="8_{8E74C5A6-CC9C-483D-ACA3-E892C76BB676}" xr6:coauthVersionLast="45" xr6:coauthVersionMax="45" xr10:uidLastSave="{C37CE8CF-8D7F-423F-BBD5-F59AC92C17CB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33" i="1"/>
  <c r="E2" i="1"/>
  <c r="E6" i="1"/>
  <c r="E9" i="1"/>
  <c r="E17" i="1"/>
  <c r="E8" i="1"/>
  <c r="E13" i="1"/>
  <c r="E11" i="1"/>
  <c r="E18" i="1"/>
  <c r="E7" i="1"/>
  <c r="E27" i="1"/>
  <c r="E28" i="1"/>
  <c r="E22" i="1"/>
  <c r="E31" i="1"/>
  <c r="E5" i="1"/>
  <c r="E4" i="1"/>
  <c r="E14" i="1"/>
  <c r="E25" i="1"/>
  <c r="E30" i="1"/>
  <c r="E24" i="1"/>
  <c r="E12" i="1"/>
  <c r="E23" i="1"/>
  <c r="E16" i="1"/>
  <c r="E21" i="1"/>
  <c r="E3" i="1"/>
  <c r="E26" i="1"/>
  <c r="E32" i="1"/>
  <c r="E29" i="1"/>
  <c r="E20" i="1"/>
  <c r="E19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<sst xmlns="http://schemas.openxmlformats.org/spreadsheetml/2006/main" count="70" uniqueCount="68">
  <si>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</si>
  <si>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</si>
  <si>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</si>
  <si>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</si>
  <si>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</si>
  <si>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</si>
  <si>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</si>
  <si>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</si>
  <si>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</si>
  <si>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</si>
  <si>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</si>
  <si>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</si>
  <si>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</si>
  <si>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</si>
  <si>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</si>
  <si>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</si>
  <si>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</si>
  <si>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</si>
  <si>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</si>
  <si>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</si>
  <si>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</si>
  <si>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</si>
  <si>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</si>
  <si>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</si>
  <si>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</si>
  <si>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</si>
  <si>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</si>
  <si>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</si>
  <si>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</si>
  <si>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</si>
  <si>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</si>
  <si>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</si>
  <si>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</si>
  <si>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</si>
  <si>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</si>
  <si>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</si>
  <si>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</si>
  <si>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</si>
  <si>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</si>
  <si>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PROS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</si>
  <si>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</si>
  <si>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</si>
  <si>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</si>
  <si>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</si>
  <si>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</si>
  <si>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</si>
  <si>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</si>
  <si>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</si>
  <si>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</si>
  <si>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</si>
  <si>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</si>
  <si>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</si>
  <si>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</si>
  <si>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</si>
  <si>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</si>
  <si>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</si>
  <si>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</si>
  <si>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</si>
  <si>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</si>
  <si>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</si>
  <si>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</si>
  <si>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</si>
  <si>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</si>
  <si>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TZERO ATS, LLC</t>
  </si>
  <si>
    <t>PJCX</t>
  </si>
  <si>
    <t>STIFEL X</t>
  </si>
  <si>
    <t>STFX</t>
  </si>
  <si>
    <t>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</si>
</sst>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E34" sqref="E34"/>
    </sheetView>
  </sheetViews>
  <sheetFormatPr defaultColWidth="9.140625" defaultRowHeight="15" x14ac:dyDescent="0.25"/>
  <cols>
    <col min="1" max="1" width="48.7109375" style="2" customWidth="1"/>
    <col min="2" max="2" width="7.2851562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56</v>
      </c>
      <c r="B1" s="1" t="s">
        <v>0</v>
      </c>
      <c r="C1" s="1" t="s">
        <v>53</v>
      </c>
      <c r="D1" s="1" t="s">
        <v>54</v>
      </c>
      <c r="E1" s="1" t="s">
        <v>55</v>
      </c>
    </row>
    <row r="2" spans="1:5" x14ac:dyDescent="0.25">
      <c r="A2" s="6" t="s">
        <v>46</v>
      </c>
      <c r="B2" s="6" t="s">
        <v>47</v>
      </c>
      <c r="C2" s="7">
        <v>63324757</v>
      </c>
      <c r="D2" s="7">
        <v>6920002710</v>
      </c>
      <c r="E2" s="5">
        <f t="shared" ref="E2:E34" si="0">D2/C2</f>
        <v>109.27799865066991</v>
      </c>
    </row>
    <row r="3" spans="1:5" x14ac:dyDescent="0.25">
      <c r="A3" s="6" t="s">
        <v>40</v>
      </c>
      <c r="B3" s="6" t="s">
        <v>41</v>
      </c>
      <c r="C3" s="7">
        <v>33573766</v>
      </c>
      <c r="D3" s="7">
        <v>3585103351</v>
      </c>
      <c r="E3" s="5">
        <f t="shared" si="0"/>
        <v>106.78287776831471</v>
      </c>
    </row>
    <row r="4" spans="1:5" x14ac:dyDescent="0.25">
      <c r="A4" s="6" t="s">
        <v>7</v>
      </c>
      <c r="B4" s="6" t="s">
        <v>8</v>
      </c>
      <c r="C4" s="7">
        <v>20794966</v>
      </c>
      <c r="D4" s="7">
        <v>2970650742</v>
      </c>
      <c r="E4" s="5">
        <f t="shared" si="0"/>
        <v>142.8543207043474</v>
      </c>
    </row>
    <row r="5" spans="1:5" x14ac:dyDescent="0.25">
      <c r="A5" s="6" t="s">
        <v>23</v>
      </c>
      <c r="B5" s="6" t="s">
        <v>24</v>
      </c>
      <c r="C5" s="7">
        <v>21191597</v>
      </c>
      <c r="D5" s="7">
        <v>2904062500</v>
      </c>
      <c r="E5" s="5">
        <f t="shared" si="0"/>
        <v>137.03839781400146</v>
      </c>
    </row>
    <row r="6" spans="1:5" x14ac:dyDescent="0.25">
      <c r="A6" s="6" t="s">
        <v>25</v>
      </c>
      <c r="B6" s="6" t="s">
        <v>26</v>
      </c>
      <c r="C6" s="7">
        <v>12629769</v>
      </c>
      <c r="D6" s="7">
        <v>2188668797</v>
      </c>
      <c r="E6" s="5">
        <f t="shared" si="0"/>
        <v>173.29444402348136</v>
      </c>
    </row>
    <row r="7" spans="1:5" x14ac:dyDescent="0.25">
      <c r="A7" s="6" t="s">
        <v>44</v>
      </c>
      <c r="B7" s="6" t="s">
        <v>45</v>
      </c>
      <c r="C7" s="7">
        <v>12560544</v>
      </c>
      <c r="D7" s="7">
        <v>1950633536</v>
      </c>
      <c r="E7" s="5">
        <f t="shared" si="0"/>
        <v>155.29849153030315</v>
      </c>
    </row>
    <row r="8" spans="1:5" x14ac:dyDescent="0.25">
      <c r="A8" s="6" t="s">
        <v>32</v>
      </c>
      <c r="B8" s="6" t="s">
        <v>33</v>
      </c>
      <c r="C8" s="7">
        <v>7988865</v>
      </c>
      <c r="D8" s="7">
        <v>1649765389</v>
      </c>
      <c r="E8" s="5">
        <f t="shared" si="0"/>
        <v>206.50810709656503</v>
      </c>
    </row>
    <row r="9" spans="1:5" x14ac:dyDescent="0.25">
      <c r="A9" s="6" t="s">
        <v>58</v>
      </c>
      <c r="B9" s="6" t="s">
        <v>2</v>
      </c>
      <c r="C9" s="7">
        <v>1412094</v>
      </c>
      <c r="D9" s="7">
        <v>1638483161</v>
      </c>
      <c r="E9" s="5">
        <f t="shared" si="0"/>
        <v>1160.3215940298592</v>
      </c>
    </row>
    <row r="10" spans="1:5" x14ac:dyDescent="0.25">
      <c r="A10" s="6" t="s">
        <v>60</v>
      </c>
      <c r="B10" s="6" t="s">
        <v>20</v>
      </c>
      <c r="C10" s="7">
        <v>13170242</v>
      </c>
      <c r="D10" s="7">
        <v>1394510258</v>
      </c>
      <c r="E10" s="5">
        <f t="shared" si="0"/>
        <v>105.88341945425148</v>
      </c>
    </row>
    <row r="11" spans="1:5" x14ac:dyDescent="0.25">
      <c r="A11" s="6" t="s">
        <v>36</v>
      </c>
      <c r="B11" s="6" t="s">
        <v>37</v>
      </c>
      <c r="C11" s="7">
        <v>4381764</v>
      </c>
      <c r="D11" s="7">
        <v>977072780</v>
      </c>
      <c r="E11" s="5">
        <f t="shared" si="0"/>
        <v>222.98617177921952</v>
      </c>
    </row>
    <row r="12" spans="1:5" x14ac:dyDescent="0.25">
      <c r="A12" s="6" t="s">
        <v>51</v>
      </c>
      <c r="B12" s="6" t="s">
        <v>50</v>
      </c>
      <c r="C12" s="7">
        <v>5963032</v>
      </c>
      <c r="D12" s="7">
        <v>867941041</v>
      </c>
      <c r="E12" s="5">
        <f t="shared" si="0"/>
        <v>145.55364468948011</v>
      </c>
    </row>
    <row r="13" spans="1:5" x14ac:dyDescent="0.25">
      <c r="A13" s="6" t="s">
        <v>14</v>
      </c>
      <c r="B13" s="6" t="s">
        <v>15</v>
      </c>
      <c r="C13" s="7">
        <v>3808280</v>
      </c>
      <c r="D13" s="7">
        <v>852745423</v>
      </c>
      <c r="E13" s="5">
        <f t="shared" si="0"/>
        <v>223.91878302015607</v>
      </c>
    </row>
    <row r="14" spans="1:5" x14ac:dyDescent="0.25">
      <c r="A14" s="6" t="s">
        <v>11</v>
      </c>
      <c r="B14" s="6" t="s">
        <v>12</v>
      </c>
      <c r="C14" s="7">
        <v>3717</v>
      </c>
      <c r="D14" s="7">
        <v>849957378</v>
      </c>
      <c r="E14" s="5">
        <f t="shared" si="0"/>
        <v>228667.57546408393</v>
      </c>
    </row>
    <row r="15" spans="1:5" x14ac:dyDescent="0.25">
      <c r="A15" s="6" t="s">
        <v>59</v>
      </c>
      <c r="B15" s="6" t="s">
        <v>13</v>
      </c>
      <c r="C15" s="7">
        <v>6348087</v>
      </c>
      <c r="D15" s="7">
        <v>841316245</v>
      </c>
      <c r="E15" s="5">
        <f t="shared" si="0"/>
        <v>132.53067341389618</v>
      </c>
    </row>
    <row r="16" spans="1:5" x14ac:dyDescent="0.25">
      <c r="A16" s="6" t="s">
        <v>21</v>
      </c>
      <c r="B16" s="6" t="s">
        <v>22</v>
      </c>
      <c r="C16" s="7">
        <v>10855431</v>
      </c>
      <c r="D16" s="7">
        <v>780286028</v>
      </c>
      <c r="E16" s="5">
        <f t="shared" si="0"/>
        <v>71.879783308465591</v>
      </c>
    </row>
    <row r="17" spans="1:5" x14ac:dyDescent="0.25">
      <c r="A17" s="6" t="s">
        <v>43</v>
      </c>
      <c r="B17" s="6" t="s">
        <v>42</v>
      </c>
      <c r="C17" s="7">
        <v>5365371</v>
      </c>
      <c r="D17" s="7">
        <v>743010110</v>
      </c>
      <c r="E17" s="5">
        <f t="shared" si="0"/>
        <v>138.4825224574405</v>
      </c>
    </row>
    <row r="18" spans="1:5" x14ac:dyDescent="0.25">
      <c r="A18" s="6" t="s">
        <v>9</v>
      </c>
      <c r="B18" s="6" t="s">
        <v>10</v>
      </c>
      <c r="C18" s="7">
        <v>1815059</v>
      </c>
      <c r="D18" s="7">
        <v>668189505</v>
      </c>
      <c r="E18" s="5">
        <f t="shared" si="0"/>
        <v>368.13652063100977</v>
      </c>
    </row>
    <row r="19" spans="1:5" x14ac:dyDescent="0.25">
      <c r="A19" s="6" t="s">
        <v>67</v>
      </c>
      <c r="B19" s="6" t="s">
        <v>38</v>
      </c>
      <c r="C19" s="7">
        <v>1851030</v>
      </c>
      <c r="D19" s="7">
        <v>667495000</v>
      </c>
      <c r="E19" s="5">
        <f t="shared" si="0"/>
        <v>360.60733753639863</v>
      </c>
    </row>
    <row r="20" spans="1:5" x14ac:dyDescent="0.25">
      <c r="A20" s="6" t="s">
        <v>34</v>
      </c>
      <c r="B20" s="6" t="s">
        <v>35</v>
      </c>
      <c r="C20" s="7">
        <v>3516701</v>
      </c>
      <c r="D20" s="7">
        <v>568541113</v>
      </c>
      <c r="E20" s="5">
        <f t="shared" si="0"/>
        <v>161.66888029434404</v>
      </c>
    </row>
    <row r="21" spans="1:5" x14ac:dyDescent="0.25">
      <c r="A21" s="6" t="s">
        <v>29</v>
      </c>
      <c r="B21" s="6" t="s">
        <v>28</v>
      </c>
      <c r="C21" s="7">
        <v>36993</v>
      </c>
      <c r="D21" s="7">
        <v>463696310</v>
      </c>
      <c r="E21" s="5">
        <f t="shared" si="0"/>
        <v>12534.704133214393</v>
      </c>
    </row>
    <row r="22" spans="1:5" x14ac:dyDescent="0.25">
      <c r="A22" s="6" t="s">
        <v>16</v>
      </c>
      <c r="B22" s="6" t="s">
        <v>17</v>
      </c>
      <c r="C22" s="7">
        <v>31784</v>
      </c>
      <c r="D22" s="7">
        <v>425124861</v>
      </c>
      <c r="E22" s="5">
        <f t="shared" si="0"/>
        <v>13375.436099924491</v>
      </c>
    </row>
    <row r="23" spans="1:5" x14ac:dyDescent="0.25">
      <c r="A23" s="6" t="s">
        <v>61</v>
      </c>
      <c r="B23" s="6" t="s">
        <v>3</v>
      </c>
      <c r="C23" s="7">
        <v>1910242</v>
      </c>
      <c r="D23" s="7">
        <v>321238788</v>
      </c>
      <c r="E23" s="5">
        <f t="shared" si="0"/>
        <v>168.16654015564521</v>
      </c>
    </row>
    <row r="24" spans="1:5" x14ac:dyDescent="0.25">
      <c r="A24" s="6" t="s">
        <v>30</v>
      </c>
      <c r="B24" s="6" t="s">
        <v>27</v>
      </c>
      <c r="C24" s="7">
        <v>9584</v>
      </c>
      <c r="D24" s="7">
        <v>251527910</v>
      </c>
      <c r="E24" s="5">
        <f t="shared" si="0"/>
        <v>26244.564899833054</v>
      </c>
    </row>
    <row r="25" spans="1:5" x14ac:dyDescent="0.25">
      <c r="A25" s="6" t="s">
        <v>62</v>
      </c>
      <c r="B25" s="6" t="s">
        <v>31</v>
      </c>
      <c r="C25" s="7">
        <v>5639</v>
      </c>
      <c r="D25" s="7">
        <v>193917368</v>
      </c>
      <c r="E25" s="5">
        <f t="shared" si="0"/>
        <v>34388.609327895014</v>
      </c>
    </row>
    <row r="26" spans="1:5" x14ac:dyDescent="0.25">
      <c r="A26" s="6" t="s">
        <v>6</v>
      </c>
      <c r="B26" s="6" t="s">
        <v>6</v>
      </c>
      <c r="C26" s="7">
        <v>1116683</v>
      </c>
      <c r="D26" s="7">
        <v>143140968</v>
      </c>
      <c r="E26" s="5">
        <f t="shared" si="0"/>
        <v>128.18406656141448</v>
      </c>
    </row>
    <row r="27" spans="1:5" x14ac:dyDescent="0.25">
      <c r="A27" s="6" t="s">
        <v>4</v>
      </c>
      <c r="B27" s="6" t="s">
        <v>5</v>
      </c>
      <c r="C27" s="7">
        <v>4517</v>
      </c>
      <c r="D27" s="7">
        <v>70272562</v>
      </c>
      <c r="E27" s="5">
        <f t="shared" si="0"/>
        <v>15557.352667699801</v>
      </c>
    </row>
    <row r="28" spans="1:5" x14ac:dyDescent="0.25">
      <c r="A28" s="6" t="s">
        <v>18</v>
      </c>
      <c r="B28" s="6" t="s">
        <v>19</v>
      </c>
      <c r="C28" s="7">
        <v>18912</v>
      </c>
      <c r="D28" s="7">
        <v>17180358</v>
      </c>
      <c r="E28" s="5">
        <f t="shared" si="0"/>
        <v>908.43686548223354</v>
      </c>
    </row>
    <row r="29" spans="1:5" x14ac:dyDescent="0.25">
      <c r="A29" s="6" t="s">
        <v>1</v>
      </c>
      <c r="B29" s="6" t="s">
        <v>1</v>
      </c>
      <c r="C29" s="7">
        <v>864</v>
      </c>
      <c r="D29" s="7">
        <v>8079222</v>
      </c>
      <c r="E29" s="5">
        <f t="shared" si="0"/>
        <v>9350.9513888888887</v>
      </c>
    </row>
    <row r="30" spans="1:5" x14ac:dyDescent="0.25">
      <c r="A30" s="6" t="s">
        <v>52</v>
      </c>
      <c r="B30" s="6" t="s">
        <v>64</v>
      </c>
      <c r="C30" s="7">
        <v>3123</v>
      </c>
      <c r="D30" s="7">
        <v>7188266</v>
      </c>
      <c r="E30" s="5">
        <f t="shared" si="0"/>
        <v>2301.7182196605827</v>
      </c>
    </row>
    <row r="31" spans="1:5" x14ac:dyDescent="0.25">
      <c r="A31" s="6" t="s">
        <v>63</v>
      </c>
      <c r="B31" s="6" t="s">
        <v>39</v>
      </c>
      <c r="C31" s="7">
        <v>38826</v>
      </c>
      <c r="D31" s="7">
        <v>4046130</v>
      </c>
      <c r="E31" s="5">
        <f t="shared" si="0"/>
        <v>104.21186833565137</v>
      </c>
    </row>
    <row r="32" spans="1:5" x14ac:dyDescent="0.25">
      <c r="A32" s="6" t="s">
        <v>48</v>
      </c>
      <c r="B32" s="6" t="s">
        <v>49</v>
      </c>
      <c r="C32" s="7">
        <v>15733</v>
      </c>
      <c r="D32" s="7">
        <v>695021</v>
      </c>
      <c r="E32" s="5">
        <f t="shared" si="0"/>
        <v>44.175999491514652</v>
      </c>
    </row>
    <row r="33" spans="1:5" x14ac:dyDescent="0.25">
      <c r="A33" s="6" t="s">
        <v>65</v>
      </c>
      <c r="B33" s="6" t="s">
        <v>66</v>
      </c>
      <c r="C33" s="7">
        <v>361</v>
      </c>
      <c r="D33" s="7">
        <v>44970</v>
      </c>
      <c r="E33" s="5">
        <f t="shared" si="0"/>
        <v>124.57063711911357</v>
      </c>
    </row>
    <row r="34" spans="1:5" x14ac:dyDescent="0.25">
      <c r="A34" s="3" t="s">
        <v>57</v>
      </c>
      <c r="C34" s="5">
        <f>SUM(C2:C33)</f>
        <v>233748333</v>
      </c>
      <c r="D34" s="5">
        <f>SUM(D2:D33)</f>
        <v>34924587801</v>
      </c>
      <c r="E34" s="4">
        <f t="shared" si="0"/>
        <v>149.41106682031398</v>
      </c>
    </row>
  </sheetData>
  <sortState xmlns:xlrd2="http://schemas.microsoft.com/office/spreadsheetml/2017/richdata2" ref="A2:E4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2021-02-02T16:17:52Z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