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2" documentId="8_{8298AB80-DB45-44E0-9EB0-FA83119D9639}" xr6:coauthVersionLast="44" xr6:coauthVersionMax="44" xr10:uidLastSave="{49821A54-8F61-41F3-91FD-76AF393ED76D}"/>
  <bookViews>
    <workbookView xWindow="8925" yWindow="2115" windowWidth="21600" windowHeight="11385" xr2:uid="{00000000-000D-0000-FFFF-FFFF00000000}"/>
  </bookViews>
  <sheets>
    <sheet name="ot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8" i="1"/>
  <c r="E2" i="1"/>
  <c r="E3" i="1"/>
  <c r="E4" i="1"/>
  <c r="E5" i="1"/>
  <c r="E6" i="1"/>
  <c r="E7" i="1"/>
  <c r="E8" i="1" l="1"/>
</calcChain>
</file>

<file path=xl/sharedStrings.xml><?xml version="1.0" encoding="utf-8"?>
<sst xmlns="http://schemas.openxmlformats.org/spreadsheetml/2006/main" count="18" uniqueCount="18">
  <si>
    <t>MPID</t>
  </si>
  <si>
    <t>FNC AG STOCK, LLC</t>
  </si>
  <si>
    <t>FNCA</t>
  </si>
  <si>
    <t>GLOBAL OTC</t>
  </si>
  <si>
    <t>ARCA</t>
  </si>
  <si>
    <t>OTC LINK ECN ATS</t>
  </si>
  <si>
    <t>OTCX</t>
  </si>
  <si>
    <t>SAGEWORKS CAPITAL LLC</t>
  </si>
  <si>
    <t>SWCL</t>
  </si>
  <si>
    <t>VARIABLE INVESTMENT ADVISORS, INC.</t>
  </si>
  <si>
    <t>VIAT</t>
  </si>
  <si>
    <t>Total Trades</t>
  </si>
  <si>
    <t>Total Shares</t>
  </si>
  <si>
    <t>Average Trade Size</t>
  </si>
  <si>
    <t>ATS Name</t>
  </si>
  <si>
    <t>Grand Total</t>
  </si>
  <si>
    <t>PROS</t>
  </si>
  <si>
    <t>TZERO ATS,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</si>
</sst>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0" fontId="4" fillId="0" borderId="0" xfId="0" applyNumberFormat="1" applyFont="1"/>
    <xf numFmtId="1" fontId="4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1" sqref="E11"/>
    </sheetView>
  </sheetViews>
  <sheetFormatPr defaultColWidth="9.140625" defaultRowHeight="15" x14ac:dyDescent="0.25"/>
  <cols>
    <col min="1" max="1" width="38.28515625" style="2" bestFit="1" customWidth="1"/>
    <col min="2" max="2" width="6.42578125" style="2" bestFit="1" customWidth="1"/>
    <col min="3" max="3" width="12.7109375" style="2" customWidth="1"/>
    <col min="4" max="4" width="16.7109375" style="2" customWidth="1"/>
    <col min="5" max="5" width="17.28515625" style="2" bestFit="1" customWidth="1"/>
    <col min="6" max="16384" width="9.140625" style="2"/>
  </cols>
  <sheetData>
    <row r="1" spans="1:5" x14ac:dyDescent="0.25">
      <c r="A1" s="1" t="s">
        <v>14</v>
      </c>
      <c r="B1" s="1" t="s">
        <v>0</v>
      </c>
      <c r="C1" s="1" t="s">
        <v>11</v>
      </c>
      <c r="D1" s="1" t="s">
        <v>12</v>
      </c>
      <c r="E1" s="1" t="s">
        <v>13</v>
      </c>
    </row>
    <row r="2" spans="1:5" customFormat="1" x14ac:dyDescent="0.25">
      <c r="A2" s="5" t="s">
        <v>5</v>
      </c>
      <c r="B2" s="5" t="s">
        <v>6</v>
      </c>
      <c r="C2" s="6">
        <v>393730</v>
      </c>
      <c r="D2" s="6">
        <v>7251019508</v>
      </c>
      <c r="E2" s="3">
        <f t="shared" ref="E2:E7" si="0">D2/C2</f>
        <v>18416.223066568462</v>
      </c>
    </row>
    <row r="3" spans="1:5" customFormat="1" x14ac:dyDescent="0.25">
      <c r="A3" s="5" t="s">
        <v>3</v>
      </c>
      <c r="B3" s="5" t="s">
        <v>4</v>
      </c>
      <c r="C3" s="6">
        <v>1585471</v>
      </c>
      <c r="D3" s="6">
        <v>2098825135</v>
      </c>
      <c r="E3" s="3">
        <f t="shared" si="0"/>
        <v>1323.7865183279921</v>
      </c>
    </row>
    <row r="4" spans="1:5" customFormat="1" x14ac:dyDescent="0.25">
      <c r="A4" s="5" t="s">
        <v>9</v>
      </c>
      <c r="B4" s="5" t="s">
        <v>10</v>
      </c>
      <c r="C4" s="6">
        <v>39</v>
      </c>
      <c r="D4" s="6">
        <v>328046</v>
      </c>
      <c r="E4" s="3">
        <f t="shared" si="0"/>
        <v>8411.4358974358965</v>
      </c>
    </row>
    <row r="5" spans="1:5" customFormat="1" x14ac:dyDescent="0.25">
      <c r="A5" s="5" t="s">
        <v>1</v>
      </c>
      <c r="B5" s="5" t="s">
        <v>2</v>
      </c>
      <c r="C5" s="6">
        <v>57</v>
      </c>
      <c r="D5" s="6">
        <v>70193</v>
      </c>
      <c r="E5" s="3">
        <f t="shared" si="0"/>
        <v>1231.4561403508771</v>
      </c>
    </row>
    <row r="6" spans="1:5" customFormat="1" x14ac:dyDescent="0.25">
      <c r="A6" s="5" t="s">
        <v>7</v>
      </c>
      <c r="B6" s="5" t="s">
        <v>8</v>
      </c>
      <c r="C6" s="6">
        <v>17</v>
      </c>
      <c r="D6" s="6">
        <v>54291</v>
      </c>
      <c r="E6" s="3">
        <f t="shared" si="0"/>
        <v>3193.5882352941176</v>
      </c>
    </row>
    <row r="7" spans="1:5" customFormat="1" x14ac:dyDescent="0.25">
      <c r="A7" s="5" t="s">
        <v>17</v>
      </c>
      <c r="B7" s="5" t="s">
        <v>16</v>
      </c>
      <c r="C7" s="6">
        <v>11</v>
      </c>
      <c r="D7" s="6">
        <v>92</v>
      </c>
      <c r="E7" s="3">
        <f t="shared" si="0"/>
        <v>8.3636363636363633</v>
      </c>
    </row>
    <row r="8" spans="1:5" x14ac:dyDescent="0.25">
      <c r="A8" s="1" t="s">
        <v>15</v>
      </c>
      <c r="C8" s="4">
        <f>SUM(C2:C7)</f>
        <v>1979325</v>
      </c>
      <c r="D8" s="4">
        <f>SUM(D2:D7)</f>
        <v>9350297265</v>
      </c>
      <c r="E8" s="3">
        <f t="shared" ref="E8" si="1">D8/C8</f>
        <v>4723.9828047440415</v>
      </c>
    </row>
  </sheetData>
  <sortState xmlns:xlrd2="http://schemas.microsoft.com/office/spreadsheetml/2017/richdata2" ref="A2:E7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42E6A0-DC3F-49A7-8770-4777DC9A0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2887D-FC3D-4D5A-95AA-33D8E96C9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4E3F03-E79E-4DFF-B924-8C8C9FDCAA41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2019-07-31T19:20:27Z</dcterms:created>
  <dcterms:modified xsi:type="dcterms:W3CDTF">2020-05-06T19:53:31Z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