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Desktop\"/>
    </mc:Choice>
  </mc:AlternateContent>
  <xr:revisionPtr revIDLastSave="4" documentId="8_{9A9DD036-B95D-42F4-A720-44F850DC29AC}" xr6:coauthVersionLast="44" xr6:coauthVersionMax="44" xr10:uidLastSave="{5EC71966-71C1-4E00-818A-4BD417455952}"/>
  <bookViews>
    <workbookView minimized="1" xWindow="5865" yWindow="1665" windowWidth="21600" windowHeight="11385" xr2:uid="{00000000-000D-0000-FFFF-FFFF00000000}"/>
  </bookViews>
  <sheets>
    <sheet name="n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33" i="1" l="1"/>
  <c r="C33" i="1"/>
  <c r="E33" i="1" l="1"/>
</calcChain>
</file>

<file path=xl/sharedStrings.xml><?xml version="1.0" encoding="utf-8"?>
<sst xmlns="http://schemas.openxmlformats.org/spreadsheetml/2006/main" count="68" uniqueCount="66">
  <si>
    <t>MPID</t>
  </si>
  <si>
    <t>AQUA</t>
  </si>
  <si>
    <t>LATS</t>
  </si>
  <si>
    <t>BIDS</t>
  </si>
  <si>
    <t>BLKX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</si>
  <si>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</si>
  <si>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</si>
  <si>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</si>
  <si>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</si>
  <si>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</si>
  <si>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</si>
  <si>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</si>
  <si>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</si>
  <si>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</si>
  <si>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INSTINCT X</t>
  </si>
  <si>
    <t>MLIX</t>
  </si>
  <si>
    <t>INSTINET BLOCKCROSS</t>
  </si>
  <si>
    <t>ICBX</t>
  </si>
  <si>
    <t>INSTINET CROSSING</t>
  </si>
  <si>
    <t>XIST</t>
  </si>
  <si>
    <t>INTELLIGENT CROSS LLC</t>
  </si>
  <si>
    <t>INCR</t>
  </si>
  <si>
    <t>IATS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</si>
  <si>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</si>
  <si>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</si>
  <si>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</si>
  <si>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</si>
  <si>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</si>
  <si>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</si>
  <si>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</si>
  <si>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</si>
  <si>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</si>
  <si>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</si>
  <si>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</si>
  <si>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</si>
  <si>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</si>
  <si>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</si>
  <si>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</si>
  <si>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POSIT</t>
  </si>
  <si>
    <t>ITGP</t>
  </si>
  <si>
    <t>PROS</t>
  </si>
  <si>
    <t>SIGMA X2</t>
  </si>
  <si>
    <t>SGMT</t>
  </si>
  <si>
    <t>DBAX</t>
  </si>
  <si>
    <t>THE BARCLAYS ATS</t>
  </si>
  <si>
    <t>UBS ATS</t>
  </si>
  <si>
    <t>UBSA</t>
  </si>
  <si>
    <t>USTOCKTRADE SECURITIES, INC.</t>
  </si>
  <si>
    <t>USTK</t>
  </si>
  <si>
    <t>KCGM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</si>
  <si>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</si>
  <si>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</si>
  <si>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</si>
  <si>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</si>
  <si>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</si>
  <si>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</si>
  <si>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</si>
  <si>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VIRTU MATCHIT ATS</t>
  </si>
  <si>
    <t>SUPERX ATS</t>
  </si>
  <si>
    <t>IBKR ATS</t>
  </si>
  <si>
    <t>LIQUIDNET H2O ATS</t>
  </si>
  <si>
    <t>CBX</t>
  </si>
  <si>
    <t>LIQUIDNET NEGOTIATION ATS</t>
  </si>
  <si>
    <t>LUMINEX ATS</t>
  </si>
  <si>
    <t>PJCX</t>
  </si>
  <si>
    <t>TZERO ATS,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</si>
</sst>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4" applyNumberFormat="1" applyFont="1" applyFill="1"/>
    <xf numFmtId="164" fontId="3" fillId="0" borderId="0" xfId="4" applyNumberFormat="1" applyFont="1" applyFill="1"/>
    <xf numFmtId="0" fontId="4" fillId="0" borderId="0" xfId="0" applyFont="1"/>
    <xf numFmtId="1" fontId="4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E2" sqref="E2:E32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54</v>
      </c>
      <c r="B1" s="1" t="s">
        <v>0</v>
      </c>
      <c r="C1" s="1" t="s">
        <v>51</v>
      </c>
      <c r="D1" s="1" t="s">
        <v>52</v>
      </c>
      <c r="E1" s="2" t="s">
        <v>53</v>
      </c>
    </row>
    <row r="2" spans="1:5" customFormat="1" x14ac:dyDescent="0.25">
      <c r="A2" s="5" t="s">
        <v>45</v>
      </c>
      <c r="B2" s="5" t="s">
        <v>46</v>
      </c>
      <c r="C2" s="6">
        <v>117096049</v>
      </c>
      <c r="D2" s="6">
        <v>16689269272</v>
      </c>
      <c r="E2" s="3">
        <f t="shared" ref="E2:E32" si="0">D2/C2</f>
        <v>142.52632274552661</v>
      </c>
    </row>
    <row r="3" spans="1:5" customFormat="1" x14ac:dyDescent="0.25">
      <c r="A3" s="5" t="s">
        <v>8</v>
      </c>
      <c r="B3" s="5" t="s">
        <v>9</v>
      </c>
      <c r="C3" s="6">
        <v>51903718</v>
      </c>
      <c r="D3" s="6">
        <v>9132343035</v>
      </c>
      <c r="E3" s="3">
        <f t="shared" si="0"/>
        <v>175.94776225857268</v>
      </c>
    </row>
    <row r="4" spans="1:5" customFormat="1" x14ac:dyDescent="0.25">
      <c r="A4" s="5" t="s">
        <v>41</v>
      </c>
      <c r="B4" s="5" t="s">
        <v>42</v>
      </c>
      <c r="C4" s="6">
        <v>49905516</v>
      </c>
      <c r="D4" s="6">
        <v>7157026142</v>
      </c>
      <c r="E4" s="3">
        <f t="shared" si="0"/>
        <v>143.41152473005189</v>
      </c>
    </row>
    <row r="5" spans="1:5" customFormat="1" x14ac:dyDescent="0.25">
      <c r="A5" s="5" t="s">
        <v>27</v>
      </c>
      <c r="B5" s="5" t="s">
        <v>28</v>
      </c>
      <c r="C5" s="6">
        <v>31339889</v>
      </c>
      <c r="D5" s="6">
        <v>5965359118</v>
      </c>
      <c r="E5" s="3">
        <f t="shared" si="0"/>
        <v>190.3439772234037</v>
      </c>
    </row>
    <row r="6" spans="1:5" customFormat="1" x14ac:dyDescent="0.25">
      <c r="A6" s="5" t="s">
        <v>32</v>
      </c>
      <c r="B6" s="5" t="s">
        <v>33</v>
      </c>
      <c r="C6" s="6">
        <v>26135184</v>
      </c>
      <c r="D6" s="6">
        <v>5853590235</v>
      </c>
      <c r="E6" s="3">
        <f t="shared" si="0"/>
        <v>223.97356127280375</v>
      </c>
    </row>
    <row r="7" spans="1:5" customFormat="1" x14ac:dyDescent="0.25">
      <c r="A7" s="5" t="s">
        <v>25</v>
      </c>
      <c r="B7" s="5" t="s">
        <v>26</v>
      </c>
      <c r="C7" s="6">
        <v>30514990</v>
      </c>
      <c r="D7" s="6">
        <v>5610603487</v>
      </c>
      <c r="E7" s="3">
        <f t="shared" si="0"/>
        <v>183.86384812841163</v>
      </c>
    </row>
    <row r="8" spans="1:5" customFormat="1" x14ac:dyDescent="0.25">
      <c r="A8" s="5" t="s">
        <v>56</v>
      </c>
      <c r="B8" s="5" t="s">
        <v>3</v>
      </c>
      <c r="C8" s="6">
        <v>4801863</v>
      </c>
      <c r="D8" s="6">
        <v>5063339386</v>
      </c>
      <c r="E8" s="3">
        <f t="shared" si="0"/>
        <v>1054.4531124690564</v>
      </c>
    </row>
    <row r="9" spans="1:5" customFormat="1" x14ac:dyDescent="0.25">
      <c r="A9" s="5" t="s">
        <v>44</v>
      </c>
      <c r="B9" s="5" t="s">
        <v>2</v>
      </c>
      <c r="C9" s="6">
        <v>23085078</v>
      </c>
      <c r="D9" s="6">
        <v>4597030344</v>
      </c>
      <c r="E9" s="3">
        <f t="shared" si="0"/>
        <v>199.13427816878072</v>
      </c>
    </row>
    <row r="10" spans="1:5" customFormat="1" x14ac:dyDescent="0.25">
      <c r="A10" s="5" t="s">
        <v>59</v>
      </c>
      <c r="B10" s="5" t="s">
        <v>22</v>
      </c>
      <c r="C10" s="6">
        <v>8840226</v>
      </c>
      <c r="D10" s="6">
        <v>2279666754</v>
      </c>
      <c r="E10" s="3">
        <f t="shared" si="0"/>
        <v>257.87426181185867</v>
      </c>
    </row>
    <row r="11" spans="1:5" customFormat="1" x14ac:dyDescent="0.25">
      <c r="A11" s="5" t="s">
        <v>36</v>
      </c>
      <c r="B11" s="5" t="s">
        <v>37</v>
      </c>
      <c r="C11" s="6">
        <v>9107200</v>
      </c>
      <c r="D11" s="6">
        <v>2165268922</v>
      </c>
      <c r="E11" s="3">
        <f t="shared" si="0"/>
        <v>237.7535270994378</v>
      </c>
    </row>
    <row r="12" spans="1:5" customFormat="1" x14ac:dyDescent="0.25">
      <c r="A12" s="5" t="s">
        <v>38</v>
      </c>
      <c r="B12" s="5" t="s">
        <v>39</v>
      </c>
      <c r="C12" s="6">
        <v>5376257</v>
      </c>
      <c r="D12" s="6">
        <v>2064465200</v>
      </c>
      <c r="E12" s="3">
        <f t="shared" si="0"/>
        <v>383.99674717931083</v>
      </c>
    </row>
    <row r="13" spans="1:5" customFormat="1" x14ac:dyDescent="0.25">
      <c r="A13" s="5" t="s">
        <v>14</v>
      </c>
      <c r="B13" s="5" t="s">
        <v>15</v>
      </c>
      <c r="C13" s="6">
        <v>7748231</v>
      </c>
      <c r="D13" s="6">
        <v>1945457323</v>
      </c>
      <c r="E13" s="3">
        <f t="shared" si="0"/>
        <v>251.08406331716233</v>
      </c>
    </row>
    <row r="14" spans="1:5" customFormat="1" x14ac:dyDescent="0.25">
      <c r="A14" s="5" t="s">
        <v>57</v>
      </c>
      <c r="B14" s="5" t="s">
        <v>49</v>
      </c>
      <c r="C14" s="6">
        <v>7908393</v>
      </c>
      <c r="D14" s="6">
        <v>1866674436</v>
      </c>
      <c r="E14" s="3">
        <f t="shared" si="0"/>
        <v>236.0371362424705</v>
      </c>
    </row>
    <row r="15" spans="1:5" customFormat="1" x14ac:dyDescent="0.25">
      <c r="A15" s="5" t="s">
        <v>58</v>
      </c>
      <c r="B15" s="5" t="s">
        <v>43</v>
      </c>
      <c r="C15" s="6">
        <v>9692412</v>
      </c>
      <c r="D15" s="6">
        <v>1722182018</v>
      </c>
      <c r="E15" s="3">
        <f t="shared" si="0"/>
        <v>177.6835340883157</v>
      </c>
    </row>
    <row r="16" spans="1:5" customFormat="1" x14ac:dyDescent="0.25">
      <c r="A16" s="5" t="s">
        <v>12</v>
      </c>
      <c r="B16" s="5" t="s">
        <v>13</v>
      </c>
      <c r="C16" s="6">
        <v>6172</v>
      </c>
      <c r="D16" s="6">
        <v>1546401483</v>
      </c>
      <c r="E16" s="3">
        <f t="shared" si="0"/>
        <v>250551.11519766689</v>
      </c>
    </row>
    <row r="17" spans="1:5" customFormat="1" x14ac:dyDescent="0.25">
      <c r="A17" s="5" t="s">
        <v>23</v>
      </c>
      <c r="B17" s="5" t="s">
        <v>24</v>
      </c>
      <c r="C17" s="6">
        <v>15578368</v>
      </c>
      <c r="D17" s="6">
        <v>1532591856</v>
      </c>
      <c r="E17" s="3">
        <f t="shared" si="0"/>
        <v>98.379487247958195</v>
      </c>
    </row>
    <row r="18" spans="1:5" customFormat="1" x14ac:dyDescent="0.25">
      <c r="A18" s="5" t="s">
        <v>34</v>
      </c>
      <c r="B18" s="5" t="s">
        <v>35</v>
      </c>
      <c r="C18" s="6">
        <v>8670875</v>
      </c>
      <c r="D18" s="6">
        <v>1531520445</v>
      </c>
      <c r="E18" s="3">
        <f t="shared" si="0"/>
        <v>176.62813095564172</v>
      </c>
    </row>
    <row r="19" spans="1:5" customFormat="1" x14ac:dyDescent="0.25">
      <c r="A19" s="5" t="s">
        <v>10</v>
      </c>
      <c r="B19" s="5" t="s">
        <v>11</v>
      </c>
      <c r="C19" s="6">
        <v>3747752</v>
      </c>
      <c r="D19" s="6">
        <v>1525581127</v>
      </c>
      <c r="E19" s="3">
        <f t="shared" si="0"/>
        <v>407.06565615867856</v>
      </c>
    </row>
    <row r="20" spans="1:5" customFormat="1" x14ac:dyDescent="0.25">
      <c r="A20" s="5" t="s">
        <v>16</v>
      </c>
      <c r="B20" s="5" t="s">
        <v>4</v>
      </c>
      <c r="C20" s="6">
        <v>101611</v>
      </c>
      <c r="D20" s="6">
        <v>1331058316</v>
      </c>
      <c r="E20" s="3">
        <f t="shared" si="0"/>
        <v>13099.549418862131</v>
      </c>
    </row>
    <row r="21" spans="1:5" customFormat="1" x14ac:dyDescent="0.25">
      <c r="A21" s="5" t="s">
        <v>60</v>
      </c>
      <c r="B21" s="5" t="s">
        <v>30</v>
      </c>
      <c r="C21" s="6">
        <v>79752</v>
      </c>
      <c r="D21" s="6">
        <v>1282036000</v>
      </c>
      <c r="E21" s="3">
        <f t="shared" si="0"/>
        <v>16075.283378473267</v>
      </c>
    </row>
    <row r="22" spans="1:5" customFormat="1" x14ac:dyDescent="0.25">
      <c r="A22" s="5" t="s">
        <v>20</v>
      </c>
      <c r="B22" s="5" t="s">
        <v>21</v>
      </c>
      <c r="C22" s="6">
        <v>6276837</v>
      </c>
      <c r="D22" s="6">
        <v>1080441591</v>
      </c>
      <c r="E22" s="3">
        <f t="shared" si="0"/>
        <v>172.13153551701279</v>
      </c>
    </row>
    <row r="23" spans="1:5" customFormat="1" x14ac:dyDescent="0.25">
      <c r="A23" s="5" t="s">
        <v>61</v>
      </c>
      <c r="B23" s="5" t="s">
        <v>17</v>
      </c>
      <c r="C23" s="6">
        <v>4087796</v>
      </c>
      <c r="D23" s="6">
        <v>834075096</v>
      </c>
      <c r="E23" s="3">
        <f t="shared" si="0"/>
        <v>204.04029359586437</v>
      </c>
    </row>
    <row r="24" spans="1:5" customFormat="1" x14ac:dyDescent="0.25">
      <c r="A24" s="5" t="s">
        <v>62</v>
      </c>
      <c r="B24" s="5" t="s">
        <v>29</v>
      </c>
      <c r="C24" s="6">
        <v>19278</v>
      </c>
      <c r="D24" s="6">
        <v>681507800</v>
      </c>
      <c r="E24" s="3">
        <f t="shared" si="0"/>
        <v>35351.582114327211</v>
      </c>
    </row>
    <row r="25" spans="1:5" customFormat="1" x14ac:dyDescent="0.25">
      <c r="A25" s="5" t="s">
        <v>7</v>
      </c>
      <c r="B25" s="5" t="s">
        <v>7</v>
      </c>
      <c r="C25" s="6">
        <v>2423890</v>
      </c>
      <c r="D25" s="6">
        <v>510738085</v>
      </c>
      <c r="E25" s="3">
        <f t="shared" si="0"/>
        <v>210.71009204213061</v>
      </c>
    </row>
    <row r="26" spans="1:5" customFormat="1" x14ac:dyDescent="0.25">
      <c r="A26" s="5" t="s">
        <v>63</v>
      </c>
      <c r="B26" s="5" t="s">
        <v>31</v>
      </c>
      <c r="C26" s="6">
        <v>10275</v>
      </c>
      <c r="D26" s="6">
        <v>438406023</v>
      </c>
      <c r="E26" s="3">
        <f t="shared" si="0"/>
        <v>42667.252846715332</v>
      </c>
    </row>
    <row r="27" spans="1:5" customFormat="1" x14ac:dyDescent="0.25">
      <c r="A27" s="5" t="s">
        <v>5</v>
      </c>
      <c r="B27" s="5" t="s">
        <v>6</v>
      </c>
      <c r="C27" s="6">
        <v>9284</v>
      </c>
      <c r="D27" s="6">
        <v>153347671</v>
      </c>
      <c r="E27" s="3">
        <f t="shared" si="0"/>
        <v>16517.413937957775</v>
      </c>
    </row>
    <row r="28" spans="1:5" customFormat="1" x14ac:dyDescent="0.25">
      <c r="A28" s="5" t="s">
        <v>18</v>
      </c>
      <c r="B28" s="5" t="s">
        <v>19</v>
      </c>
      <c r="C28" s="6">
        <v>48948</v>
      </c>
      <c r="D28" s="6">
        <v>82625740</v>
      </c>
      <c r="E28" s="3">
        <f t="shared" si="0"/>
        <v>1688.0309716433767</v>
      </c>
    </row>
    <row r="29" spans="1:5" customFormat="1" x14ac:dyDescent="0.25">
      <c r="A29" s="5" t="s">
        <v>47</v>
      </c>
      <c r="B29" s="5" t="s">
        <v>48</v>
      </c>
      <c r="C29" s="6">
        <v>287368</v>
      </c>
      <c r="D29" s="6">
        <v>69757277</v>
      </c>
      <c r="E29" s="3">
        <f t="shared" si="0"/>
        <v>242.74545878455498</v>
      </c>
    </row>
    <row r="30" spans="1:5" customFormat="1" x14ac:dyDescent="0.25">
      <c r="A30" s="5" t="s">
        <v>1</v>
      </c>
      <c r="B30" s="5" t="s">
        <v>1</v>
      </c>
      <c r="C30" s="6">
        <v>2352</v>
      </c>
      <c r="D30" s="6">
        <v>16233388</v>
      </c>
      <c r="E30" s="3">
        <f t="shared" si="0"/>
        <v>6901.9506802721089</v>
      </c>
    </row>
    <row r="31" spans="1:5" customFormat="1" x14ac:dyDescent="0.25">
      <c r="A31" s="5" t="s">
        <v>65</v>
      </c>
      <c r="B31" s="5" t="s">
        <v>40</v>
      </c>
      <c r="C31" s="6">
        <v>61283</v>
      </c>
      <c r="D31" s="6">
        <v>15815341</v>
      </c>
      <c r="E31" s="3">
        <f t="shared" si="0"/>
        <v>258.07060685671394</v>
      </c>
    </row>
    <row r="32" spans="1:5" customFormat="1" x14ac:dyDescent="0.25">
      <c r="A32" s="5" t="s">
        <v>50</v>
      </c>
      <c r="B32" s="5" t="s">
        <v>64</v>
      </c>
      <c r="C32" s="6">
        <v>5908</v>
      </c>
      <c r="D32" s="6">
        <v>7877049</v>
      </c>
      <c r="E32" s="3">
        <f t="shared" si="0"/>
        <v>1333.2852064996614</v>
      </c>
    </row>
    <row r="33" spans="1:5" x14ac:dyDescent="0.25">
      <c r="A33" s="1" t="s">
        <v>55</v>
      </c>
      <c r="C33" s="4">
        <f>SUM(C2:C32)</f>
        <v>424872755</v>
      </c>
      <c r="D33" s="4">
        <f>SUM(D2:D32)</f>
        <v>84752289960</v>
      </c>
      <c r="E33" s="3">
        <f t="shared" ref="E33" si="1">D33/C33</f>
        <v>199.47687622380022</v>
      </c>
    </row>
  </sheetData>
  <sortState xmlns:xlrd2="http://schemas.microsoft.com/office/spreadsheetml/2017/richdata2" ref="A33:E35">
    <sortCondition ref="B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6D8382-8A4A-45EB-9BD9-9BFBA63D6F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8BD7F-6621-49DF-9568-429010B66438}">
  <ds:schemaRefs>
    <ds:schemaRef ds:uri="http://www.w3.org/XML/1998/namespace"/>
    <ds:schemaRef ds:uri="http://purl.org/dc/dcmitype/"/>
    <ds:schemaRef ds:uri="http://schemas.openxmlformats.org/package/2006/metadata/core-properties"/>
    <ds:schemaRef ds:uri="3d7b2526-b5e4-4c87-bbfb-8018b8d2a49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6a0905b-9efb-4cb0-b4c9-15afeaa22ae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8BEF6D-5321-4A4D-A7AB-D4AC49190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2019-07-31T19:01:48Z</dcterms:created>
  <dcterms:modified xsi:type="dcterms:W3CDTF">2020-04-27T13:26:46Z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