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Desktop/"/>
    </mc:Choice>
  </mc:AlternateContent>
  <xr:revisionPtr revIDLastSave="0" documentId="8_{2CECA30A-37AF-474E-AFC0-9A26C616EC8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ier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C32" i="1"/>
  <c r="E32" i="1" l="1"/>
  <c r="E21" i="1"/>
  <c r="E27" i="1"/>
  <c r="E17" i="1"/>
  <c r="E2" i="1"/>
  <c r="E8" i="1"/>
  <c r="E14" i="1"/>
  <c r="E19" i="1"/>
  <c r="E4" i="1"/>
  <c r="E13" i="1"/>
  <c r="E25" i="1"/>
  <c r="E15" i="1"/>
  <c r="E30" i="1"/>
  <c r="E24" i="1"/>
  <c r="E10" i="1"/>
  <c r="E16" i="1"/>
  <c r="E5" i="1"/>
  <c r="E23" i="1"/>
  <c r="E12" i="1"/>
  <c r="E28" i="1"/>
  <c r="E18" i="1"/>
  <c r="E11" i="1"/>
  <c r="E6" i="1"/>
  <c r="E7" i="1"/>
  <c r="E22" i="1"/>
  <c r="E3" i="1"/>
  <c r="E26" i="1"/>
  <c r="E31" i="1"/>
  <c r="E29" i="1"/>
  <c r="E20" i="1"/>
  <c r="E9" i="1"/>
</calcChain>
</file>

<file path=xl/sharedStrings.xml><?xml version="1.0" encoding="utf-8"?>
<sst xmlns="http://schemas.openxmlformats.org/spreadsheetml/2006/main" count="66" uniqueCount="64">
  <si>
    <t>MPID</t>
  </si>
  <si>
    <t>AQUA</t>
  </si>
  <si>
    <t>BIDS</t>
  </si>
  <si>
    <t>BLKX</t>
  </si>
  <si>
    <t>INSTINET BLOCKCROSS</t>
  </si>
  <si>
    <t>CITIBLOC</t>
  </si>
  <si>
    <t>CBLC</t>
  </si>
  <si>
    <t>CODA</t>
  </si>
  <si>
    <t>CROSSFINDER</t>
  </si>
  <si>
    <t>CROS</t>
  </si>
  <si>
    <t>DBAX</t>
  </si>
  <si>
    <t>DEALERWEB</t>
  </si>
  <si>
    <t>DLTA</t>
  </si>
  <si>
    <t>LEVEL ATS</t>
  </si>
  <si>
    <t>EBXL</t>
  </si>
  <si>
    <t>IATS</t>
  </si>
  <si>
    <t>ICBX</t>
  </si>
  <si>
    <t>INCR</t>
  </si>
  <si>
    <t>POSIT</t>
  </si>
  <si>
    <t>ITGP</t>
  </si>
  <si>
    <t>JPB-X</t>
  </si>
  <si>
    <t>JPBX</t>
  </si>
  <si>
    <t>JPM-X</t>
  </si>
  <si>
    <t>JPMX</t>
  </si>
  <si>
    <t>KCGM</t>
  </si>
  <si>
    <t>LATS</t>
  </si>
  <si>
    <t>THE BARCLAYS ATS</t>
  </si>
  <si>
    <t>LMNX</t>
  </si>
  <si>
    <t>LQNA</t>
  </si>
  <si>
    <t>LQNT</t>
  </si>
  <si>
    <t>INSTINCT X</t>
  </si>
  <si>
    <t>MLIX</t>
  </si>
  <si>
    <t>MS POOL (ATS-4)</t>
  </si>
  <si>
    <t>MSPL</t>
  </si>
  <si>
    <t>MS RPOOL (ATS-6)</t>
  </si>
  <si>
    <t>MSRP</t>
  </si>
  <si>
    <t>MS TRAJECTORY CROSS (ATS-1)</t>
  </si>
  <si>
    <t>MSTX</t>
  </si>
  <si>
    <t>SIGMA X2</t>
  </si>
  <si>
    <t>SGMT</t>
  </si>
  <si>
    <t>UBS ATS</t>
  </si>
  <si>
    <t>UBSA</t>
  </si>
  <si>
    <t>USTOCKTRADE SECURITIES, INC.</t>
  </si>
  <si>
    <t>USTK</t>
  </si>
  <si>
    <t>XE</t>
  </si>
  <si>
    <t>INSTINET CROSSING</t>
  </si>
  <si>
    <t>XIST</t>
  </si>
  <si>
    <t>CROSSSTREAM</t>
  </si>
  <si>
    <t>XSTM</t>
  </si>
  <si>
    <t>Total Trades</t>
  </si>
  <si>
    <t>Total Shares</t>
  </si>
  <si>
    <t>Average Trade Size</t>
  </si>
  <si>
    <t>ATS Name</t>
  </si>
  <si>
    <t>Grand Total</t>
  </si>
  <si>
    <t>INTELLIGENT CROSS LLC</t>
  </si>
  <si>
    <t>BIDS ATS</t>
  </si>
  <si>
    <t>VIRTU MATCHIT ATS</t>
  </si>
  <si>
    <t>IBKR ATS</t>
  </si>
  <si>
    <t>SUPERX ATS</t>
  </si>
  <si>
    <t>LIQUIDNET H2O ATS</t>
  </si>
  <si>
    <t>CBX</t>
  </si>
  <si>
    <t>LIQUIDNET NEGOTIATION ATS</t>
  </si>
  <si>
    <t>LUMINEX ATS</t>
  </si>
  <si>
    <t>PJCX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</si>
</sst>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4" applyNumberFormat="1" applyFont="1" applyFill="1"/>
    <xf numFmtId="164" fontId="3" fillId="0" borderId="0" xfId="4" applyNumberFormat="1" applyFont="1" applyFill="1"/>
    <xf numFmtId="0" fontId="2" fillId="0" borderId="0" xfId="0" applyFont="1"/>
    <xf numFmtId="1" fontId="2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52</v>
      </c>
      <c r="B1" s="1" t="s">
        <v>0</v>
      </c>
      <c r="C1" s="1" t="s">
        <v>49</v>
      </c>
      <c r="D1" s="1" t="s">
        <v>50</v>
      </c>
      <c r="E1" s="1" t="s">
        <v>51</v>
      </c>
    </row>
    <row r="2" spans="1:5" x14ac:dyDescent="0.25">
      <c r="A2" s="5" t="s">
        <v>40</v>
      </c>
      <c r="B2" s="5" t="s">
        <v>41</v>
      </c>
      <c r="C2" s="6">
        <v>27311655</v>
      </c>
      <c r="D2" s="6">
        <v>3837681133</v>
      </c>
      <c r="E2" s="4">
        <f t="shared" ref="E2:E32" si="0">D2/C2</f>
        <v>140.51441163122485</v>
      </c>
    </row>
    <row r="3" spans="1:5" x14ac:dyDescent="0.25">
      <c r="A3" s="5" t="s">
        <v>8</v>
      </c>
      <c r="B3" s="5" t="s">
        <v>9</v>
      </c>
      <c r="C3" s="6">
        <v>11177162</v>
      </c>
      <c r="D3" s="6">
        <v>2039167578</v>
      </c>
      <c r="E3" s="4">
        <f t="shared" si="0"/>
        <v>182.44054957779085</v>
      </c>
    </row>
    <row r="4" spans="1:5" x14ac:dyDescent="0.25">
      <c r="A4" s="5" t="s">
        <v>32</v>
      </c>
      <c r="B4" s="5" t="s">
        <v>33</v>
      </c>
      <c r="C4" s="6">
        <v>9076099</v>
      </c>
      <c r="D4" s="6">
        <v>1877593393</v>
      </c>
      <c r="E4" s="4">
        <f t="shared" si="0"/>
        <v>206.87229094790615</v>
      </c>
    </row>
    <row r="5" spans="1:5" x14ac:dyDescent="0.25">
      <c r="A5" s="5" t="s">
        <v>38</v>
      </c>
      <c r="B5" s="5" t="s">
        <v>39</v>
      </c>
      <c r="C5" s="6">
        <v>11425520</v>
      </c>
      <c r="D5" s="6">
        <v>1653760555</v>
      </c>
      <c r="E5" s="4">
        <f t="shared" si="0"/>
        <v>144.74269486202817</v>
      </c>
    </row>
    <row r="6" spans="1:5" x14ac:dyDescent="0.25">
      <c r="A6" s="5" t="s">
        <v>22</v>
      </c>
      <c r="B6" s="5" t="s">
        <v>23</v>
      </c>
      <c r="C6" s="6">
        <v>9460558</v>
      </c>
      <c r="D6" s="6">
        <v>1549036242</v>
      </c>
      <c r="E6" s="4">
        <f t="shared" si="0"/>
        <v>163.73624494453711</v>
      </c>
    </row>
    <row r="7" spans="1:5" x14ac:dyDescent="0.25">
      <c r="A7" s="5" t="s">
        <v>13</v>
      </c>
      <c r="B7" s="5" t="s">
        <v>14</v>
      </c>
      <c r="C7" s="6">
        <v>7507967</v>
      </c>
      <c r="D7" s="6">
        <v>1403046584</v>
      </c>
      <c r="E7" s="4">
        <f t="shared" si="0"/>
        <v>186.87436745526452</v>
      </c>
    </row>
    <row r="8" spans="1:5" x14ac:dyDescent="0.25">
      <c r="A8" s="5" t="s">
        <v>26</v>
      </c>
      <c r="B8" s="5" t="s">
        <v>25</v>
      </c>
      <c r="C8" s="6">
        <v>6692360</v>
      </c>
      <c r="D8" s="6">
        <v>1276905875</v>
      </c>
      <c r="E8" s="4">
        <f t="shared" si="0"/>
        <v>190.80053598431644</v>
      </c>
    </row>
    <row r="9" spans="1:5" x14ac:dyDescent="0.25">
      <c r="A9" s="5" t="s">
        <v>55</v>
      </c>
      <c r="B9" s="5" t="s">
        <v>2</v>
      </c>
      <c r="C9" s="6">
        <v>1310245</v>
      </c>
      <c r="D9" s="6">
        <v>1138578087</v>
      </c>
      <c r="E9" s="4">
        <f t="shared" si="0"/>
        <v>868.98105850432557</v>
      </c>
    </row>
    <row r="10" spans="1:5" x14ac:dyDescent="0.25">
      <c r="A10" s="5" t="s">
        <v>30</v>
      </c>
      <c r="B10" s="5" t="s">
        <v>31</v>
      </c>
      <c r="C10" s="6">
        <v>2742637</v>
      </c>
      <c r="D10" s="6">
        <v>700524057</v>
      </c>
      <c r="E10" s="4">
        <f t="shared" si="0"/>
        <v>255.41989588851897</v>
      </c>
    </row>
    <row r="11" spans="1:5" x14ac:dyDescent="0.25">
      <c r="A11" s="5" t="s">
        <v>36</v>
      </c>
      <c r="B11" s="5" t="s">
        <v>37</v>
      </c>
      <c r="C11" s="6">
        <v>3428101</v>
      </c>
      <c r="D11" s="6">
        <v>645496600</v>
      </c>
      <c r="E11" s="4">
        <f t="shared" si="0"/>
        <v>188.29567740273697</v>
      </c>
    </row>
    <row r="12" spans="1:5" x14ac:dyDescent="0.25">
      <c r="A12" s="5" t="s">
        <v>18</v>
      </c>
      <c r="B12" s="5" t="s">
        <v>19</v>
      </c>
      <c r="C12" s="6">
        <v>1580458</v>
      </c>
      <c r="D12" s="6">
        <v>591244900</v>
      </c>
      <c r="E12" s="4">
        <f t="shared" si="0"/>
        <v>374.09719207976423</v>
      </c>
    </row>
    <row r="13" spans="1:5" x14ac:dyDescent="0.25">
      <c r="A13" s="5" t="s">
        <v>56</v>
      </c>
      <c r="B13" s="5" t="s">
        <v>24</v>
      </c>
      <c r="C13" s="6">
        <v>2514967</v>
      </c>
      <c r="D13" s="6">
        <v>566685804</v>
      </c>
      <c r="E13" s="4">
        <f t="shared" si="0"/>
        <v>225.32534383154928</v>
      </c>
    </row>
    <row r="14" spans="1:5" x14ac:dyDescent="0.25">
      <c r="A14" s="5" t="s">
        <v>57</v>
      </c>
      <c r="B14" s="5" t="s">
        <v>15</v>
      </c>
      <c r="C14" s="6">
        <v>1849494</v>
      </c>
      <c r="D14" s="6">
        <v>521614510</v>
      </c>
      <c r="E14" s="4">
        <f t="shared" si="0"/>
        <v>282.03092845935157</v>
      </c>
    </row>
    <row r="15" spans="1:5" x14ac:dyDescent="0.25">
      <c r="A15" s="5" t="s">
        <v>58</v>
      </c>
      <c r="B15" s="5" t="s">
        <v>10</v>
      </c>
      <c r="C15" s="6">
        <v>2366805</v>
      </c>
      <c r="D15" s="6">
        <v>403888680</v>
      </c>
      <c r="E15" s="4">
        <f t="shared" si="0"/>
        <v>170.64721428254546</v>
      </c>
    </row>
    <row r="16" spans="1:5" x14ac:dyDescent="0.25">
      <c r="A16" s="5" t="s">
        <v>34</v>
      </c>
      <c r="B16" s="5" t="s">
        <v>35</v>
      </c>
      <c r="C16" s="6">
        <v>2296140</v>
      </c>
      <c r="D16" s="6">
        <v>393620350</v>
      </c>
      <c r="E16" s="4">
        <f t="shared" si="0"/>
        <v>171.42698180424537</v>
      </c>
    </row>
    <row r="17" spans="1:5" x14ac:dyDescent="0.25">
      <c r="A17" s="5" t="s">
        <v>59</v>
      </c>
      <c r="B17" s="5" t="s">
        <v>28</v>
      </c>
      <c r="C17" s="6">
        <v>25437</v>
      </c>
      <c r="D17" s="6">
        <v>377788900</v>
      </c>
      <c r="E17" s="4">
        <f t="shared" si="0"/>
        <v>14851.944018555647</v>
      </c>
    </row>
    <row r="18" spans="1:5" x14ac:dyDescent="0.25">
      <c r="A18" s="5" t="s">
        <v>4</v>
      </c>
      <c r="B18" s="5" t="s">
        <v>3</v>
      </c>
      <c r="C18" s="6">
        <v>30044</v>
      </c>
      <c r="D18" s="6">
        <v>339572670</v>
      </c>
      <c r="E18" s="4">
        <f t="shared" si="0"/>
        <v>11302.511982425776</v>
      </c>
    </row>
    <row r="19" spans="1:5" x14ac:dyDescent="0.25">
      <c r="A19" s="5" t="s">
        <v>20</v>
      </c>
      <c r="B19" s="5" t="s">
        <v>21</v>
      </c>
      <c r="C19" s="6">
        <v>3620935</v>
      </c>
      <c r="D19" s="6">
        <v>329272876</v>
      </c>
      <c r="E19" s="4">
        <f t="shared" si="0"/>
        <v>90.935870431256021</v>
      </c>
    </row>
    <row r="20" spans="1:5" x14ac:dyDescent="0.25">
      <c r="A20" s="5" t="s">
        <v>60</v>
      </c>
      <c r="B20" s="5" t="s">
        <v>16</v>
      </c>
      <c r="C20" s="6">
        <v>1543263</v>
      </c>
      <c r="D20" s="6">
        <v>304721346</v>
      </c>
      <c r="E20" s="4">
        <f t="shared" si="0"/>
        <v>197.45263509848937</v>
      </c>
    </row>
    <row r="21" spans="1:5" x14ac:dyDescent="0.25">
      <c r="A21" s="5" t="s">
        <v>47</v>
      </c>
      <c r="B21" s="5" t="s">
        <v>48</v>
      </c>
      <c r="C21" s="6">
        <v>627590</v>
      </c>
      <c r="D21" s="6">
        <v>294046277</v>
      </c>
      <c r="E21" s="4">
        <f t="shared" si="0"/>
        <v>468.5324447489603</v>
      </c>
    </row>
    <row r="22" spans="1:5" x14ac:dyDescent="0.25">
      <c r="A22" s="5" t="s">
        <v>54</v>
      </c>
      <c r="B22" s="5" t="s">
        <v>17</v>
      </c>
      <c r="C22" s="6">
        <v>961540</v>
      </c>
      <c r="D22" s="6">
        <v>206065036</v>
      </c>
      <c r="E22" s="4">
        <f t="shared" si="0"/>
        <v>214.30729454832871</v>
      </c>
    </row>
    <row r="23" spans="1:5" x14ac:dyDescent="0.25">
      <c r="A23" s="5" t="s">
        <v>7</v>
      </c>
      <c r="B23" s="5" t="s">
        <v>7</v>
      </c>
      <c r="C23" s="6">
        <v>932673</v>
      </c>
      <c r="D23" s="6">
        <v>185444108</v>
      </c>
      <c r="E23" s="4">
        <f t="shared" si="0"/>
        <v>198.83078849714744</v>
      </c>
    </row>
    <row r="24" spans="1:5" x14ac:dyDescent="0.25">
      <c r="A24" s="5" t="s">
        <v>61</v>
      </c>
      <c r="B24" s="5" t="s">
        <v>29</v>
      </c>
      <c r="C24" s="6">
        <v>5628</v>
      </c>
      <c r="D24" s="6">
        <v>179074345</v>
      </c>
      <c r="E24" s="4">
        <f t="shared" si="0"/>
        <v>31818.469260838665</v>
      </c>
    </row>
    <row r="25" spans="1:5" x14ac:dyDescent="0.25">
      <c r="A25" s="5" t="s">
        <v>62</v>
      </c>
      <c r="B25" s="5" t="s">
        <v>27</v>
      </c>
      <c r="C25" s="6">
        <v>1713</v>
      </c>
      <c r="D25" s="6">
        <v>58747780</v>
      </c>
      <c r="E25" s="4">
        <f t="shared" si="0"/>
        <v>34295.259778166961</v>
      </c>
    </row>
    <row r="26" spans="1:5" x14ac:dyDescent="0.25">
      <c r="A26" s="5" t="s">
        <v>42</v>
      </c>
      <c r="B26" s="5" t="s">
        <v>43</v>
      </c>
      <c r="C26" s="6">
        <v>184352</v>
      </c>
      <c r="D26" s="6">
        <v>54950171</v>
      </c>
      <c r="E26" s="4">
        <f t="shared" si="0"/>
        <v>298.07200898281548</v>
      </c>
    </row>
    <row r="27" spans="1:5" x14ac:dyDescent="0.25">
      <c r="A27" s="5" t="s">
        <v>5</v>
      </c>
      <c r="B27" s="5" t="s">
        <v>6</v>
      </c>
      <c r="C27" s="6">
        <v>1679</v>
      </c>
      <c r="D27" s="6">
        <v>26358023</v>
      </c>
      <c r="E27" s="4">
        <f t="shared" si="0"/>
        <v>15698.643835616438</v>
      </c>
    </row>
    <row r="28" spans="1:5" x14ac:dyDescent="0.25">
      <c r="A28" s="5" t="s">
        <v>45</v>
      </c>
      <c r="B28" s="5" t="s">
        <v>46</v>
      </c>
      <c r="C28" s="6">
        <v>20451</v>
      </c>
      <c r="D28" s="6">
        <v>21864898</v>
      </c>
      <c r="E28" s="4">
        <f t="shared" si="0"/>
        <v>1069.1358857757566</v>
      </c>
    </row>
    <row r="29" spans="1:5" x14ac:dyDescent="0.25">
      <c r="A29" s="5" t="s">
        <v>1</v>
      </c>
      <c r="B29" s="5" t="s">
        <v>1</v>
      </c>
      <c r="C29" s="6">
        <v>1049</v>
      </c>
      <c r="D29" s="6">
        <v>7294362</v>
      </c>
      <c r="E29" s="4">
        <f t="shared" si="0"/>
        <v>6953.6339370829364</v>
      </c>
    </row>
    <row r="30" spans="1:5" x14ac:dyDescent="0.25">
      <c r="A30" s="5" t="s">
        <v>44</v>
      </c>
      <c r="B30" s="5" t="s">
        <v>63</v>
      </c>
      <c r="C30" s="6">
        <v>878</v>
      </c>
      <c r="D30" s="6">
        <v>652140</v>
      </c>
      <c r="E30" s="4">
        <f t="shared" si="0"/>
        <v>742.7562642369021</v>
      </c>
    </row>
    <row r="31" spans="1:5" x14ac:dyDescent="0.25">
      <c r="A31" s="5" t="s">
        <v>11</v>
      </c>
      <c r="B31" s="5" t="s">
        <v>12</v>
      </c>
      <c r="C31" s="6">
        <v>1</v>
      </c>
      <c r="D31" s="6">
        <v>21000</v>
      </c>
      <c r="E31" s="4">
        <f t="shared" si="0"/>
        <v>21000</v>
      </c>
    </row>
    <row r="32" spans="1:5" x14ac:dyDescent="0.25">
      <c r="A32" s="1" t="s">
        <v>53</v>
      </c>
      <c r="C32" s="4">
        <f>SUM(C2:C31)</f>
        <v>108697401</v>
      </c>
      <c r="D32" s="4">
        <f>SUM(D2:D31)</f>
        <v>20984718280</v>
      </c>
      <c r="E32" s="3">
        <f t="shared" si="0"/>
        <v>193.05630205454497</v>
      </c>
    </row>
  </sheetData>
  <sortState xmlns:xlrd2="http://schemas.microsoft.com/office/spreadsheetml/2017/richdata2" ref="A2:E33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1" ma:contentTypeDescription="Create a new document." ma:contentTypeScope="" ma:versionID="8e7c1b2a58c09a3447287381a41f6282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62c4b0a9686cf527fb8b69f816f9bba0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D2F6D6-B646-4BB3-BD44-F9E2C657F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8D62F9-64AB-40C3-980B-80DA5D77EB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C44C1-CC1A-4886-8217-A84F6A92F904}">
  <ds:schemaRefs>
    <ds:schemaRef ds:uri="3d7b2526-b5e4-4c87-bbfb-8018b8d2a493"/>
    <ds:schemaRef ds:uri="06a0905b-9efb-4cb0-b4c9-15afeaa22aeb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2019-07-31T18:59:54Z</dcterms:created>
  <dcterms:modified xsi:type="dcterms:W3CDTF">2020-01-28T13:28:58Z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