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Desktop/"/>
    </mc:Choice>
  </mc:AlternateContent>
  <xr:revisionPtr revIDLastSave="0" documentId="8_{783225E6-1EA7-4110-AAE4-11A698AC593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ier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C33" i="1"/>
  <c r="E33" i="1" l="1"/>
  <c r="E20" i="1"/>
  <c r="E32" i="1"/>
  <c r="E2" i="1"/>
  <c r="E23" i="1"/>
  <c r="E8" i="1"/>
  <c r="E7" i="1"/>
  <c r="E12" i="1"/>
  <c r="E13" i="1"/>
  <c r="E17" i="1"/>
  <c r="E6" i="1"/>
  <c r="E29" i="1"/>
  <c r="E19" i="1"/>
  <c r="E26" i="1"/>
  <c r="E5" i="1"/>
  <c r="E4" i="1"/>
  <c r="E16" i="1"/>
  <c r="E18" i="1"/>
  <c r="E27" i="1"/>
  <c r="E28" i="1"/>
  <c r="E15" i="1"/>
  <c r="E31" i="1"/>
  <c r="E11" i="1"/>
  <c r="E14" i="1"/>
  <c r="E21" i="1"/>
  <c r="E3" i="1"/>
  <c r="E25" i="1"/>
  <c r="E30" i="1"/>
  <c r="E22" i="1"/>
  <c r="E24" i="1"/>
  <c r="E9" i="1"/>
  <c r="E10" i="1"/>
</calcChain>
</file>

<file path=xl/sharedStrings.xml><?xml version="1.0" encoding="utf-8"?>
<sst xmlns="http://schemas.openxmlformats.org/spreadsheetml/2006/main" count="68" uniqueCount="66">
  <si>
    <t>MPID</t>
  </si>
  <si>
    <t>AQUA</t>
  </si>
  <si>
    <t>BIDS</t>
  </si>
  <si>
    <t>INSTINET BLOCKCROSS</t>
  </si>
  <si>
    <t>BLKX</t>
  </si>
  <si>
    <t>CITIBLOC</t>
  </si>
  <si>
    <t>CBLC</t>
  </si>
  <si>
    <t>CODA</t>
  </si>
  <si>
    <t>CROSSFINDER</t>
  </si>
  <si>
    <t>CROS</t>
  </si>
  <si>
    <t>DBAX</t>
  </si>
  <si>
    <t>DEALERWEB</t>
  </si>
  <si>
    <t>DLTA</t>
  </si>
  <si>
    <t>LEVEL ATS</t>
  </si>
  <si>
    <t>EBXL</t>
  </si>
  <si>
    <t>IATS</t>
  </si>
  <si>
    <t>ICBX</t>
  </si>
  <si>
    <t>INTELLIGENT CROSS LLC</t>
  </si>
  <si>
    <t>INCR</t>
  </si>
  <si>
    <t>POSIT</t>
  </si>
  <si>
    <t>ITGP</t>
  </si>
  <si>
    <t>JPB-X</t>
  </si>
  <si>
    <t>JPBX</t>
  </si>
  <si>
    <t>JPM-X</t>
  </si>
  <si>
    <t>JPMX</t>
  </si>
  <si>
    <t>KCGM</t>
  </si>
  <si>
    <t>LATS</t>
  </si>
  <si>
    <t>THE BARCLAYS ATS</t>
  </si>
  <si>
    <t>LMNX</t>
  </si>
  <si>
    <t>LQNA</t>
  </si>
  <si>
    <t>LQNT</t>
  </si>
  <si>
    <t>INSTINCT X</t>
  </si>
  <si>
    <t>MLIX</t>
  </si>
  <si>
    <t>MS POOL (ATS-4)</t>
  </si>
  <si>
    <t>MSPL</t>
  </si>
  <si>
    <t>MS RPOOL (ATS-6)</t>
  </si>
  <si>
    <t>MSRP</t>
  </si>
  <si>
    <t>MS TRAJECTORY CROSS (ATS-1)</t>
  </si>
  <si>
    <t>MSTX</t>
  </si>
  <si>
    <t>PROS</t>
  </si>
  <si>
    <t>SIGMA X2</t>
  </si>
  <si>
    <t>SGMT</t>
  </si>
  <si>
    <t>UBS ATS</t>
  </si>
  <si>
    <t>UBSA</t>
  </si>
  <si>
    <t>USTOCKTRADE SECURITIES, INC.</t>
  </si>
  <si>
    <t>USTK</t>
  </si>
  <si>
    <t>XE</t>
  </si>
  <si>
    <t>INSTINET CROSSING</t>
  </si>
  <si>
    <t>XIST</t>
  </si>
  <si>
    <t>CROSSSTREAM</t>
  </si>
  <si>
    <t>XSTM</t>
  </si>
  <si>
    <t>Total Trades</t>
  </si>
  <si>
    <t>Total Shares</t>
  </si>
  <si>
    <t>Average Trade Size</t>
  </si>
  <si>
    <t>ATS Name</t>
  </si>
  <si>
    <t>Grand Total</t>
  </si>
  <si>
    <t>BIDS ATS</t>
  </si>
  <si>
    <t>VIRTU MATCHIT ATS</t>
  </si>
  <si>
    <t>SUPERX ATS</t>
  </si>
  <si>
    <t>LIQUIDNET H2O ATS</t>
  </si>
  <si>
    <t>CBX</t>
  </si>
  <si>
    <t>IBKR ATS</t>
  </si>
  <si>
    <t>LUMINEX ATS</t>
  </si>
  <si>
    <t>LIQUIDNET NEGOTIATION ATS</t>
  </si>
  <si>
    <t>PJCX</t>
  </si>
  <si>
    <t>PRO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</si>
</sst>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/>
    <xf numFmtId="164" fontId="2" fillId="0" borderId="0" xfId="4" applyNumberFormat="1" applyFont="1" applyFill="1"/>
    <xf numFmtId="0" fontId="3" fillId="0" borderId="0" xfId="0" applyFont="1" applyFill="1"/>
    <xf numFmtId="164" fontId="3" fillId="0" borderId="0" xfId="4" applyNumberFormat="1" applyFont="1" applyFill="1"/>
    <xf numFmtId="0" fontId="2" fillId="0" borderId="0" xfId="0" applyFont="1"/>
    <xf numFmtId="1" fontId="2" fillId="0" borderId="0" xfId="0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C35" sqref="C35"/>
    </sheetView>
  </sheetViews>
  <sheetFormatPr defaultColWidth="9.140625" defaultRowHeight="15" x14ac:dyDescent="0.25"/>
  <cols>
    <col min="1" max="1" width="52.85546875" style="3" customWidth="1"/>
    <col min="2" max="2" width="8.140625" style="3" customWidth="1"/>
    <col min="3" max="3" width="12.7109375" style="4" customWidth="1"/>
    <col min="4" max="4" width="15.28515625" style="4" bestFit="1" customWidth="1"/>
    <col min="5" max="5" width="17.7109375" style="4" customWidth="1"/>
    <col min="6" max="16384" width="9.140625" style="3"/>
  </cols>
  <sheetData>
    <row r="1" spans="1:5" x14ac:dyDescent="0.25">
      <c r="A1" s="1" t="s">
        <v>54</v>
      </c>
      <c r="B1" s="1" t="s">
        <v>0</v>
      </c>
      <c r="C1" s="2" t="s">
        <v>51</v>
      </c>
      <c r="D1" s="2" t="s">
        <v>52</v>
      </c>
      <c r="E1" s="2" t="s">
        <v>53</v>
      </c>
    </row>
    <row r="2" spans="1:5" x14ac:dyDescent="0.25">
      <c r="A2" s="5" t="s">
        <v>42</v>
      </c>
      <c r="B2" s="5" t="s">
        <v>43</v>
      </c>
      <c r="C2" s="6">
        <v>42698185</v>
      </c>
      <c r="D2" s="6">
        <v>5370019041</v>
      </c>
      <c r="E2" s="2">
        <f t="shared" ref="E2:E33" si="0">D2/C2</f>
        <v>125.76691587710344</v>
      </c>
    </row>
    <row r="3" spans="1:5" x14ac:dyDescent="0.25">
      <c r="A3" s="5" t="s">
        <v>8</v>
      </c>
      <c r="B3" s="5" t="s">
        <v>9</v>
      </c>
      <c r="C3" s="6">
        <v>16129129</v>
      </c>
      <c r="D3" s="6">
        <v>2600188682</v>
      </c>
      <c r="E3" s="2">
        <f t="shared" si="0"/>
        <v>161.2107313420334</v>
      </c>
    </row>
    <row r="4" spans="1:5" x14ac:dyDescent="0.25">
      <c r="A4" s="5" t="s">
        <v>40</v>
      </c>
      <c r="B4" s="5" t="s">
        <v>41</v>
      </c>
      <c r="C4" s="6">
        <v>17782199</v>
      </c>
      <c r="D4" s="6">
        <v>2496214507</v>
      </c>
      <c r="E4" s="2">
        <f t="shared" si="0"/>
        <v>140.37715509763444</v>
      </c>
    </row>
    <row r="5" spans="1:5" x14ac:dyDescent="0.25">
      <c r="A5" s="5" t="s">
        <v>23</v>
      </c>
      <c r="B5" s="5" t="s">
        <v>24</v>
      </c>
      <c r="C5" s="6">
        <v>11968758</v>
      </c>
      <c r="D5" s="6">
        <v>2041341002</v>
      </c>
      <c r="E5" s="2">
        <f t="shared" si="0"/>
        <v>170.55579217158538</v>
      </c>
    </row>
    <row r="6" spans="1:5" x14ac:dyDescent="0.25">
      <c r="A6" s="5" t="s">
        <v>33</v>
      </c>
      <c r="B6" s="5" t="s">
        <v>34</v>
      </c>
      <c r="C6" s="6">
        <v>9019084</v>
      </c>
      <c r="D6" s="6">
        <v>1921619319</v>
      </c>
      <c r="E6" s="2">
        <f t="shared" si="0"/>
        <v>213.06147265065943</v>
      </c>
    </row>
    <row r="7" spans="1:5" x14ac:dyDescent="0.25">
      <c r="A7" s="5" t="s">
        <v>13</v>
      </c>
      <c r="B7" s="5" t="s">
        <v>14</v>
      </c>
      <c r="C7" s="6">
        <v>10079157</v>
      </c>
      <c r="D7" s="6">
        <v>1839649159</v>
      </c>
      <c r="E7" s="2">
        <f t="shared" si="0"/>
        <v>182.52014121815941</v>
      </c>
    </row>
    <row r="8" spans="1:5" x14ac:dyDescent="0.25">
      <c r="A8" s="5" t="s">
        <v>27</v>
      </c>
      <c r="B8" s="5" t="s">
        <v>26</v>
      </c>
      <c r="C8" s="6">
        <v>8701023</v>
      </c>
      <c r="D8" s="6">
        <v>1684118243</v>
      </c>
      <c r="E8" s="2">
        <f t="shared" si="0"/>
        <v>193.55405025363109</v>
      </c>
    </row>
    <row r="9" spans="1:5" x14ac:dyDescent="0.25">
      <c r="A9" s="5" t="s">
        <v>56</v>
      </c>
      <c r="B9" s="5" t="s">
        <v>2</v>
      </c>
      <c r="C9" s="6">
        <v>1645171</v>
      </c>
      <c r="D9" s="6">
        <v>1662406150</v>
      </c>
      <c r="E9" s="2">
        <f t="shared" si="0"/>
        <v>1010.476205816903</v>
      </c>
    </row>
    <row r="10" spans="1:5" x14ac:dyDescent="0.25">
      <c r="A10" s="5" t="s">
        <v>37</v>
      </c>
      <c r="B10" s="5" t="s">
        <v>38</v>
      </c>
      <c r="C10" s="6">
        <v>4896090</v>
      </c>
      <c r="D10" s="6">
        <v>1046850259</v>
      </c>
      <c r="E10" s="2">
        <f t="shared" si="0"/>
        <v>213.81352446544079</v>
      </c>
    </row>
    <row r="11" spans="1:5" x14ac:dyDescent="0.25">
      <c r="A11" s="5" t="s">
        <v>31</v>
      </c>
      <c r="B11" s="5" t="s">
        <v>32</v>
      </c>
      <c r="C11" s="6">
        <v>3501035</v>
      </c>
      <c r="D11" s="6">
        <v>826460735</v>
      </c>
      <c r="E11" s="2">
        <f t="shared" si="0"/>
        <v>236.06183171547843</v>
      </c>
    </row>
    <row r="12" spans="1:5" x14ac:dyDescent="0.25">
      <c r="A12" s="5" t="s">
        <v>21</v>
      </c>
      <c r="B12" s="5" t="s">
        <v>22</v>
      </c>
      <c r="C12" s="6">
        <v>7158868</v>
      </c>
      <c r="D12" s="6">
        <v>674876498</v>
      </c>
      <c r="E12" s="2">
        <f t="shared" si="0"/>
        <v>94.271398494845826</v>
      </c>
    </row>
    <row r="13" spans="1:5" x14ac:dyDescent="0.25">
      <c r="A13" s="5" t="s">
        <v>19</v>
      </c>
      <c r="B13" s="5" t="s">
        <v>20</v>
      </c>
      <c r="C13" s="6">
        <v>2005737</v>
      </c>
      <c r="D13" s="6">
        <v>671022800</v>
      </c>
      <c r="E13" s="2">
        <f t="shared" si="0"/>
        <v>334.55173833857577</v>
      </c>
    </row>
    <row r="14" spans="1:5" x14ac:dyDescent="0.25">
      <c r="A14" s="5" t="s">
        <v>57</v>
      </c>
      <c r="B14" s="5" t="s">
        <v>25</v>
      </c>
      <c r="C14" s="6">
        <v>3268461</v>
      </c>
      <c r="D14" s="6">
        <v>647711490</v>
      </c>
      <c r="E14" s="2">
        <f t="shared" si="0"/>
        <v>198.17017550461824</v>
      </c>
    </row>
    <row r="15" spans="1:5" x14ac:dyDescent="0.25">
      <c r="A15" s="5" t="s">
        <v>11</v>
      </c>
      <c r="B15" s="5" t="s">
        <v>12</v>
      </c>
      <c r="C15" s="6">
        <v>2353</v>
      </c>
      <c r="D15" s="6">
        <v>607881753</v>
      </c>
      <c r="E15" s="2">
        <f t="shared" si="0"/>
        <v>258343.28644283893</v>
      </c>
    </row>
    <row r="16" spans="1:5" x14ac:dyDescent="0.25">
      <c r="A16" s="5" t="s">
        <v>35</v>
      </c>
      <c r="B16" s="5" t="s">
        <v>36</v>
      </c>
      <c r="C16" s="6">
        <v>3639676</v>
      </c>
      <c r="D16" s="6">
        <v>554623945</v>
      </c>
      <c r="E16" s="2">
        <f t="shared" si="0"/>
        <v>152.3827794012434</v>
      </c>
    </row>
    <row r="17" spans="1:5" x14ac:dyDescent="0.25">
      <c r="A17" s="5" t="s">
        <v>58</v>
      </c>
      <c r="B17" s="5" t="s">
        <v>10</v>
      </c>
      <c r="C17" s="6">
        <v>2446118</v>
      </c>
      <c r="D17" s="6">
        <v>484915212</v>
      </c>
      <c r="E17" s="2">
        <f t="shared" si="0"/>
        <v>198.23868349768898</v>
      </c>
    </row>
    <row r="18" spans="1:5" x14ac:dyDescent="0.25">
      <c r="A18" s="5" t="s">
        <v>3</v>
      </c>
      <c r="B18" s="5" t="s">
        <v>4</v>
      </c>
      <c r="C18" s="6">
        <v>41037</v>
      </c>
      <c r="D18" s="6">
        <v>478201850</v>
      </c>
      <c r="E18" s="2">
        <f t="shared" si="0"/>
        <v>11652.943684967224</v>
      </c>
    </row>
    <row r="19" spans="1:5" x14ac:dyDescent="0.25">
      <c r="A19" s="5" t="s">
        <v>17</v>
      </c>
      <c r="B19" s="5" t="s">
        <v>18</v>
      </c>
      <c r="C19" s="6">
        <v>2401720</v>
      </c>
      <c r="D19" s="6">
        <v>448682816</v>
      </c>
      <c r="E19" s="2">
        <f t="shared" si="0"/>
        <v>186.81728761054578</v>
      </c>
    </row>
    <row r="20" spans="1:5" x14ac:dyDescent="0.25">
      <c r="A20" s="5" t="s">
        <v>49</v>
      </c>
      <c r="B20" s="5" t="s">
        <v>50</v>
      </c>
      <c r="C20" s="6">
        <v>1226791</v>
      </c>
      <c r="D20" s="6">
        <v>434081183</v>
      </c>
      <c r="E20" s="2">
        <f t="shared" si="0"/>
        <v>353.83466539940383</v>
      </c>
    </row>
    <row r="21" spans="1:5" x14ac:dyDescent="0.25">
      <c r="A21" s="5" t="s">
        <v>59</v>
      </c>
      <c r="B21" s="5" t="s">
        <v>29</v>
      </c>
      <c r="C21" s="6">
        <v>29967</v>
      </c>
      <c r="D21" s="6">
        <v>413037500</v>
      </c>
      <c r="E21" s="2">
        <f t="shared" si="0"/>
        <v>13783.078052524443</v>
      </c>
    </row>
    <row r="22" spans="1:5" x14ac:dyDescent="0.25">
      <c r="A22" s="5" t="s">
        <v>60</v>
      </c>
      <c r="B22" s="5" t="s">
        <v>16</v>
      </c>
      <c r="C22" s="6">
        <v>2108734</v>
      </c>
      <c r="D22" s="6">
        <v>386008706</v>
      </c>
      <c r="E22" s="2">
        <f t="shared" si="0"/>
        <v>183.05234609960289</v>
      </c>
    </row>
    <row r="23" spans="1:5" x14ac:dyDescent="0.25">
      <c r="A23" s="5" t="s">
        <v>61</v>
      </c>
      <c r="B23" s="5" t="s">
        <v>15</v>
      </c>
      <c r="C23" s="6">
        <v>1978392</v>
      </c>
      <c r="D23" s="6">
        <v>342495455</v>
      </c>
      <c r="E23" s="2">
        <f t="shared" si="0"/>
        <v>173.11809540273111</v>
      </c>
    </row>
    <row r="24" spans="1:5" x14ac:dyDescent="0.25">
      <c r="A24" s="5" t="s">
        <v>7</v>
      </c>
      <c r="B24" s="5" t="s">
        <v>7</v>
      </c>
      <c r="C24" s="6">
        <v>1033706</v>
      </c>
      <c r="D24" s="6">
        <v>216572330</v>
      </c>
      <c r="E24" s="2">
        <f t="shared" si="0"/>
        <v>209.51056683428362</v>
      </c>
    </row>
    <row r="25" spans="1:5" x14ac:dyDescent="0.25">
      <c r="A25" s="5" t="s">
        <v>62</v>
      </c>
      <c r="B25" s="5" t="s">
        <v>28</v>
      </c>
      <c r="C25" s="6">
        <v>4508</v>
      </c>
      <c r="D25" s="6">
        <v>174696887</v>
      </c>
      <c r="E25" s="2">
        <f t="shared" si="0"/>
        <v>38752.636867790592</v>
      </c>
    </row>
    <row r="26" spans="1:5" x14ac:dyDescent="0.25">
      <c r="A26" s="5" t="s">
        <v>63</v>
      </c>
      <c r="B26" s="5" t="s">
        <v>30</v>
      </c>
      <c r="C26" s="6">
        <v>5834</v>
      </c>
      <c r="D26" s="6">
        <v>170056500</v>
      </c>
      <c r="E26" s="2">
        <f t="shared" si="0"/>
        <v>29149.21151868358</v>
      </c>
    </row>
    <row r="27" spans="1:5" x14ac:dyDescent="0.25">
      <c r="A27" s="5" t="s">
        <v>5</v>
      </c>
      <c r="B27" s="5" t="s">
        <v>6</v>
      </c>
      <c r="C27" s="6">
        <v>3411</v>
      </c>
      <c r="D27" s="6">
        <v>54625391</v>
      </c>
      <c r="E27" s="2">
        <f t="shared" si="0"/>
        <v>16014.479917912635</v>
      </c>
    </row>
    <row r="28" spans="1:5" x14ac:dyDescent="0.25">
      <c r="A28" s="5" t="s">
        <v>47</v>
      </c>
      <c r="B28" s="5" t="s">
        <v>48</v>
      </c>
      <c r="C28" s="6">
        <v>30773</v>
      </c>
      <c r="D28" s="6">
        <v>41370051</v>
      </c>
      <c r="E28" s="2">
        <f t="shared" si="0"/>
        <v>1344.361973158288</v>
      </c>
    </row>
    <row r="29" spans="1:5" x14ac:dyDescent="0.25">
      <c r="A29" s="5" t="s">
        <v>46</v>
      </c>
      <c r="B29" s="5" t="s">
        <v>64</v>
      </c>
      <c r="C29" s="6">
        <v>8553</v>
      </c>
      <c r="D29" s="6">
        <v>11802190</v>
      </c>
      <c r="E29" s="2">
        <f t="shared" si="0"/>
        <v>1379.8889278615691</v>
      </c>
    </row>
    <row r="30" spans="1:5" x14ac:dyDescent="0.25">
      <c r="A30" s="5" t="s">
        <v>1</v>
      </c>
      <c r="B30" s="5" t="s">
        <v>1</v>
      </c>
      <c r="C30" s="6">
        <v>900</v>
      </c>
      <c r="D30" s="6">
        <v>5795400</v>
      </c>
      <c r="E30" s="2">
        <f t="shared" si="0"/>
        <v>6439.333333333333</v>
      </c>
    </row>
    <row r="31" spans="1:5" x14ac:dyDescent="0.25">
      <c r="A31" s="5" t="s">
        <v>65</v>
      </c>
      <c r="B31" s="5" t="s">
        <v>39</v>
      </c>
      <c r="C31" s="6">
        <v>8028</v>
      </c>
      <c r="D31" s="6">
        <v>3457276</v>
      </c>
      <c r="E31" s="2">
        <f t="shared" si="0"/>
        <v>430.65221723966118</v>
      </c>
    </row>
    <row r="32" spans="1:5" x14ac:dyDescent="0.25">
      <c r="A32" s="5" t="s">
        <v>44</v>
      </c>
      <c r="B32" s="5" t="s">
        <v>45</v>
      </c>
      <c r="C32" s="6">
        <v>7567</v>
      </c>
      <c r="D32" s="6">
        <v>1324704</v>
      </c>
      <c r="E32" s="2">
        <f t="shared" si="0"/>
        <v>175.06330117615963</v>
      </c>
    </row>
    <row r="33" spans="1:5" x14ac:dyDescent="0.25">
      <c r="A33" s="1" t="s">
        <v>55</v>
      </c>
      <c r="C33" s="4">
        <f>SUM(C2:C32)</f>
        <v>153830965</v>
      </c>
      <c r="D33" s="4">
        <f>SUM(D2:D32)</f>
        <v>28312107034</v>
      </c>
      <c r="E33" s="2">
        <f t="shared" si="0"/>
        <v>184.04686620798356</v>
      </c>
    </row>
  </sheetData>
  <sortState xmlns:xlrd2="http://schemas.microsoft.com/office/spreadsheetml/2017/richdata2" ref="A2:E34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1" ma:contentTypeDescription="Create a new document." ma:contentTypeScope="" ma:versionID="8e7c1b2a58c09a3447287381a41f6282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62c4b0a9686cf527fb8b69f816f9bba0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C069F8-0F51-43FE-A090-0F16F5C27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0FFE3C-F112-411F-A73F-073C484B4D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80453-88DC-4F65-969C-7B14EE4BF88D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3d7b2526-b5e4-4c87-bbfb-8018b8d2a493"/>
    <ds:schemaRef ds:uri="06a0905b-9efb-4cb0-b4c9-15afeaa22ae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tier1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2019-07-31T16:46:01Z</dcterms:created>
  <dcterms:modified xsi:type="dcterms:W3CDTF">2020-01-28T13:26:07Z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