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Desktop/"/>
    </mc:Choice>
  </mc:AlternateContent>
  <xr:revisionPtr revIDLastSave="0" documentId="8_{3B4EBF6A-5254-4B8C-BF20-35BD387317F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n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C33" i="1"/>
  <c r="E33" i="1" l="1"/>
  <c r="E19" i="1"/>
  <c r="E32" i="1"/>
  <c r="E21" i="1"/>
  <c r="E10" i="1"/>
  <c r="E31" i="1"/>
  <c r="E30" i="1"/>
  <c r="E16" i="1"/>
  <c r="E29" i="1"/>
  <c r="E28" i="1"/>
  <c r="E27" i="1"/>
  <c r="E25" i="1"/>
  <c r="E22" i="1"/>
  <c r="E23" i="1"/>
  <c r="E24" i="1"/>
  <c r="E12" i="1"/>
  <c r="E18" i="1"/>
  <c r="E17" i="1"/>
  <c r="E13" i="1"/>
  <c r="E15" i="1"/>
  <c r="E14" i="1"/>
  <c r="E5" i="1"/>
  <c r="E26" i="1"/>
  <c r="E11" i="1"/>
  <c r="E8" i="1"/>
  <c r="E7" i="1"/>
  <c r="E6" i="1"/>
  <c r="E9" i="1"/>
  <c r="E4" i="1"/>
  <c r="E3" i="1"/>
  <c r="E20" i="1"/>
  <c r="E2" i="1"/>
</calcChain>
</file>

<file path=xl/sharedStrings.xml><?xml version="1.0" encoding="utf-8"?>
<sst xmlns="http://schemas.openxmlformats.org/spreadsheetml/2006/main" count="68" uniqueCount="66">
  <si>
    <t>MPID</t>
  </si>
  <si>
    <t>AQUA</t>
  </si>
  <si>
    <t>LATS</t>
  </si>
  <si>
    <t>BIDS</t>
  </si>
  <si>
    <t>BLKX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</si>
  <si>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</si>
  <si>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</si>
  <si>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</si>
  <si>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</si>
  <si>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</si>
  <si>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</si>
  <si>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</si>
  <si>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</si>
  <si>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</si>
  <si>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INSTINCT X</t>
  </si>
  <si>
    <t>MLIX</t>
  </si>
  <si>
    <t>INSTINET BLOCKCROSS</t>
  </si>
  <si>
    <t>ICBX</t>
  </si>
  <si>
    <t>INSTINET CROSSING</t>
  </si>
  <si>
    <t>XIST</t>
  </si>
  <si>
    <t>INTELLIGENT CROSS LLC</t>
  </si>
  <si>
    <t>INCR</t>
  </si>
  <si>
    <t>IATS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</si>
  <si>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</si>
  <si>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</si>
  <si>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</si>
  <si>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</si>
  <si>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</si>
  <si>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</si>
  <si>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</si>
  <si>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</si>
  <si>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</si>
  <si>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</si>
  <si>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</si>
  <si>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</si>
  <si>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</si>
  <si>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</si>
  <si>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</si>
  <si>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POSIT</t>
  </si>
  <si>
    <t>ITGP</t>
  </si>
  <si>
    <t>PROS</t>
  </si>
  <si>
    <t>SIGMA X2</t>
  </si>
  <si>
    <t>SGMT</t>
  </si>
  <si>
    <t>DBAX</t>
  </si>
  <si>
    <t>THE BARCLAYS ATS</t>
  </si>
  <si>
    <t>UBS ATS</t>
  </si>
  <si>
    <t>UBSA</t>
  </si>
  <si>
    <t>USTOCKTRADE SECURITIES, INC.</t>
  </si>
  <si>
    <t>USTK</t>
  </si>
  <si>
    <t>KCGM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</si>
  <si>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</si>
  <si>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</si>
  <si>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</si>
  <si>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</si>
  <si>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</si>
  <si>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</si>
  <si>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</si>
  <si>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VIRTU MATCHIT ATS</t>
  </si>
  <si>
    <t>SUPERX ATS</t>
  </si>
  <si>
    <t>IBKR ATS</t>
  </si>
  <si>
    <t>LIQUIDNET H2O ATS</t>
  </si>
  <si>
    <t>CBX</t>
  </si>
  <si>
    <t>LIQUIDNET NEGOTIATION ATS</t>
  </si>
  <si>
    <t>LUMINEX ATS</t>
  </si>
  <si>
    <t>PJCX</t>
  </si>
  <si>
    <t>PRO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</si>
</sst>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4" applyNumberFormat="1" applyFont="1" applyFill="1"/>
    <xf numFmtId="164" fontId="3" fillId="0" borderId="0" xfId="4" applyNumberFormat="1" applyFont="1" applyFill="1"/>
    <xf numFmtId="0" fontId="2" fillId="0" borderId="0" xfId="0" applyNumberFormat="1" applyFont="1"/>
    <xf numFmtId="1" fontId="2" fillId="0" borderId="0" xfId="0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E33" sqref="E33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5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54</v>
      </c>
      <c r="B1" s="1" t="s">
        <v>0</v>
      </c>
      <c r="C1" s="1" t="s">
        <v>51</v>
      </c>
      <c r="D1" s="1" t="s">
        <v>52</v>
      </c>
      <c r="E1" s="2" t="s">
        <v>53</v>
      </c>
    </row>
    <row r="2" spans="1:5" x14ac:dyDescent="0.25">
      <c r="A2" s="5" t="s">
        <v>45</v>
      </c>
      <c r="B2" s="5" t="s">
        <v>46</v>
      </c>
      <c r="C2" s="6">
        <v>70009840</v>
      </c>
      <c r="D2" s="6">
        <v>9207700174</v>
      </c>
      <c r="E2" s="4">
        <f t="shared" ref="E2:E33" si="0">D2/C2</f>
        <v>131.52008594791818</v>
      </c>
    </row>
    <row r="3" spans="1:5" x14ac:dyDescent="0.25">
      <c r="A3" s="5" t="s">
        <v>8</v>
      </c>
      <c r="B3" s="5" t="s">
        <v>9</v>
      </c>
      <c r="C3" s="6">
        <v>27306291</v>
      </c>
      <c r="D3" s="6">
        <v>4639356260</v>
      </c>
      <c r="E3" s="4">
        <f t="shared" si="0"/>
        <v>169.90063791527015</v>
      </c>
    </row>
    <row r="4" spans="1:5" x14ac:dyDescent="0.25">
      <c r="A4" s="5" t="s">
        <v>41</v>
      </c>
      <c r="B4" s="5" t="s">
        <v>42</v>
      </c>
      <c r="C4" s="6">
        <v>29207719</v>
      </c>
      <c r="D4" s="6">
        <v>4149975062</v>
      </c>
      <c r="E4" s="4">
        <f t="shared" si="0"/>
        <v>142.08487359112158</v>
      </c>
    </row>
    <row r="5" spans="1:5" x14ac:dyDescent="0.25">
      <c r="A5" s="5" t="s">
        <v>32</v>
      </c>
      <c r="B5" s="5" t="s">
        <v>33</v>
      </c>
      <c r="C5" s="6">
        <v>18095183</v>
      </c>
      <c r="D5" s="6">
        <v>3799212712</v>
      </c>
      <c r="E5" s="4">
        <f t="shared" si="0"/>
        <v>209.95713124316012</v>
      </c>
    </row>
    <row r="6" spans="1:5" x14ac:dyDescent="0.25">
      <c r="A6" s="5" t="s">
        <v>25</v>
      </c>
      <c r="B6" s="5" t="s">
        <v>26</v>
      </c>
      <c r="C6" s="6">
        <v>21429316</v>
      </c>
      <c r="D6" s="6">
        <v>3590377244</v>
      </c>
      <c r="E6" s="4">
        <f t="shared" si="0"/>
        <v>167.5451164190215</v>
      </c>
    </row>
    <row r="7" spans="1:5" x14ac:dyDescent="0.25">
      <c r="A7" s="5" t="s">
        <v>27</v>
      </c>
      <c r="B7" s="5" t="s">
        <v>28</v>
      </c>
      <c r="C7" s="6">
        <v>17587124</v>
      </c>
      <c r="D7" s="6">
        <v>3242695743</v>
      </c>
      <c r="E7" s="4">
        <f t="shared" si="0"/>
        <v>184.37896628237795</v>
      </c>
    </row>
    <row r="8" spans="1:5" x14ac:dyDescent="0.25">
      <c r="A8" s="5" t="s">
        <v>44</v>
      </c>
      <c r="B8" s="5" t="s">
        <v>2</v>
      </c>
      <c r="C8" s="6">
        <v>15393383</v>
      </c>
      <c r="D8" s="6">
        <v>2961024118</v>
      </c>
      <c r="E8" s="4">
        <f t="shared" si="0"/>
        <v>192.35694440916595</v>
      </c>
    </row>
    <row r="9" spans="1:5" x14ac:dyDescent="0.25">
      <c r="A9" s="5" t="s">
        <v>56</v>
      </c>
      <c r="B9" s="5" t="s">
        <v>3</v>
      </c>
      <c r="C9" s="6">
        <v>2955416</v>
      </c>
      <c r="D9" s="6">
        <v>2800984237</v>
      </c>
      <c r="E9" s="4">
        <f t="shared" si="0"/>
        <v>947.74618429351403</v>
      </c>
    </row>
    <row r="10" spans="1:5" x14ac:dyDescent="0.25">
      <c r="A10" s="5" t="s">
        <v>36</v>
      </c>
      <c r="B10" s="5" t="s">
        <v>37</v>
      </c>
      <c r="C10" s="6">
        <v>8324191</v>
      </c>
      <c r="D10" s="6">
        <v>1692346859</v>
      </c>
      <c r="E10" s="4">
        <f t="shared" si="0"/>
        <v>203.304664561397</v>
      </c>
    </row>
    <row r="11" spans="1:5" x14ac:dyDescent="0.25">
      <c r="A11" s="5" t="s">
        <v>14</v>
      </c>
      <c r="B11" s="5" t="s">
        <v>15</v>
      </c>
      <c r="C11" s="6">
        <v>6243672</v>
      </c>
      <c r="D11" s="6">
        <v>1526984792</v>
      </c>
      <c r="E11" s="4">
        <f t="shared" si="0"/>
        <v>244.56518407757486</v>
      </c>
    </row>
    <row r="12" spans="1:5" x14ac:dyDescent="0.25">
      <c r="A12" s="5" t="s">
        <v>38</v>
      </c>
      <c r="B12" s="5" t="s">
        <v>39</v>
      </c>
      <c r="C12" s="6">
        <v>3586195</v>
      </c>
      <c r="D12" s="6">
        <v>1262267700</v>
      </c>
      <c r="E12" s="4">
        <f t="shared" si="0"/>
        <v>351.97966089406737</v>
      </c>
    </row>
    <row r="13" spans="1:5" x14ac:dyDescent="0.25">
      <c r="A13" s="5" t="s">
        <v>57</v>
      </c>
      <c r="B13" s="5" t="s">
        <v>49</v>
      </c>
      <c r="C13" s="6">
        <v>5783428</v>
      </c>
      <c r="D13" s="6">
        <v>1214397294</v>
      </c>
      <c r="E13" s="4">
        <f t="shared" si="0"/>
        <v>209.97880392044303</v>
      </c>
    </row>
    <row r="14" spans="1:5" x14ac:dyDescent="0.25">
      <c r="A14" s="5" t="s">
        <v>23</v>
      </c>
      <c r="B14" s="5" t="s">
        <v>24</v>
      </c>
      <c r="C14" s="6">
        <v>10779803</v>
      </c>
      <c r="D14" s="6">
        <v>1004149374</v>
      </c>
      <c r="E14" s="4">
        <f t="shared" si="0"/>
        <v>93.150994874396133</v>
      </c>
    </row>
    <row r="15" spans="1:5" x14ac:dyDescent="0.25">
      <c r="A15" s="5" t="s">
        <v>34</v>
      </c>
      <c r="B15" s="5" t="s">
        <v>35</v>
      </c>
      <c r="C15" s="6">
        <v>5935816</v>
      </c>
      <c r="D15" s="6">
        <v>948244295</v>
      </c>
      <c r="E15" s="4">
        <f t="shared" si="0"/>
        <v>159.74961066852475</v>
      </c>
    </row>
    <row r="16" spans="1:5" x14ac:dyDescent="0.25">
      <c r="A16" s="5" t="s">
        <v>58</v>
      </c>
      <c r="B16" s="5" t="s">
        <v>43</v>
      </c>
      <c r="C16" s="6">
        <v>4812923</v>
      </c>
      <c r="D16" s="6">
        <v>888803892</v>
      </c>
      <c r="E16" s="4">
        <f t="shared" si="0"/>
        <v>184.67029121388396</v>
      </c>
    </row>
    <row r="17" spans="1:5" x14ac:dyDescent="0.25">
      <c r="A17" s="5" t="s">
        <v>59</v>
      </c>
      <c r="B17" s="5" t="s">
        <v>22</v>
      </c>
      <c r="C17" s="6">
        <v>3827886</v>
      </c>
      <c r="D17" s="6">
        <v>864109965</v>
      </c>
      <c r="E17" s="4">
        <f t="shared" si="0"/>
        <v>225.74077833038916</v>
      </c>
    </row>
    <row r="18" spans="1:5" x14ac:dyDescent="0.25">
      <c r="A18" s="5" t="s">
        <v>16</v>
      </c>
      <c r="B18" s="5" t="s">
        <v>4</v>
      </c>
      <c r="C18" s="6">
        <v>71081</v>
      </c>
      <c r="D18" s="6">
        <v>817774520</v>
      </c>
      <c r="E18" s="4">
        <f t="shared" si="0"/>
        <v>11504.825762158664</v>
      </c>
    </row>
    <row r="19" spans="1:5" x14ac:dyDescent="0.25">
      <c r="A19" s="5" t="s">
        <v>60</v>
      </c>
      <c r="B19" s="5" t="s">
        <v>30</v>
      </c>
      <c r="C19" s="6">
        <v>55404</v>
      </c>
      <c r="D19" s="6">
        <v>790826400</v>
      </c>
      <c r="E19" s="4">
        <f t="shared" si="0"/>
        <v>14273.814165042235</v>
      </c>
    </row>
    <row r="20" spans="1:5" x14ac:dyDescent="0.25">
      <c r="A20" s="5" t="s">
        <v>10</v>
      </c>
      <c r="B20" s="5" t="s">
        <v>11</v>
      </c>
      <c r="C20" s="6">
        <v>1854381</v>
      </c>
      <c r="D20" s="6">
        <v>728127460</v>
      </c>
      <c r="E20" s="4">
        <f t="shared" si="0"/>
        <v>392.65256708303201</v>
      </c>
    </row>
    <row r="21" spans="1:5" x14ac:dyDescent="0.25">
      <c r="A21" s="5" t="s">
        <v>61</v>
      </c>
      <c r="B21" s="5" t="s">
        <v>17</v>
      </c>
      <c r="C21" s="6">
        <v>3651997</v>
      </c>
      <c r="D21" s="6">
        <v>690730052</v>
      </c>
      <c r="E21" s="4">
        <f t="shared" si="0"/>
        <v>189.13762853583944</v>
      </c>
    </row>
    <row r="22" spans="1:5" x14ac:dyDescent="0.25">
      <c r="A22" s="5" t="s">
        <v>20</v>
      </c>
      <c r="B22" s="5" t="s">
        <v>21</v>
      </c>
      <c r="C22" s="6">
        <v>3363260</v>
      </c>
      <c r="D22" s="6">
        <v>654747852</v>
      </c>
      <c r="E22" s="4">
        <f t="shared" si="0"/>
        <v>194.67654953824564</v>
      </c>
    </row>
    <row r="23" spans="1:5" x14ac:dyDescent="0.25">
      <c r="A23" s="5" t="s">
        <v>12</v>
      </c>
      <c r="B23" s="5" t="s">
        <v>13</v>
      </c>
      <c r="C23" s="6">
        <v>2354</v>
      </c>
      <c r="D23" s="6">
        <v>607902753</v>
      </c>
      <c r="E23" s="4">
        <f t="shared" si="0"/>
        <v>258242.46091758707</v>
      </c>
    </row>
    <row r="24" spans="1:5" x14ac:dyDescent="0.25">
      <c r="A24" s="5" t="s">
        <v>7</v>
      </c>
      <c r="B24" s="5" t="s">
        <v>7</v>
      </c>
      <c r="C24" s="6">
        <v>1966379</v>
      </c>
      <c r="D24" s="6">
        <v>402016438</v>
      </c>
      <c r="E24" s="4">
        <f t="shared" si="0"/>
        <v>204.44504238501327</v>
      </c>
    </row>
    <row r="25" spans="1:5" x14ac:dyDescent="0.25">
      <c r="A25" s="5" t="s">
        <v>62</v>
      </c>
      <c r="B25" s="5" t="s">
        <v>29</v>
      </c>
      <c r="C25" s="6">
        <v>11462</v>
      </c>
      <c r="D25" s="6">
        <v>349130845</v>
      </c>
      <c r="E25" s="4">
        <f t="shared" si="0"/>
        <v>30459.853864945035</v>
      </c>
    </row>
    <row r="26" spans="1:5" x14ac:dyDescent="0.25">
      <c r="A26" s="5" t="s">
        <v>63</v>
      </c>
      <c r="B26" s="5" t="s">
        <v>31</v>
      </c>
      <c r="C26" s="6">
        <v>6221</v>
      </c>
      <c r="D26" s="6">
        <v>233444667</v>
      </c>
      <c r="E26" s="4">
        <f t="shared" si="0"/>
        <v>37525.263944703423</v>
      </c>
    </row>
    <row r="27" spans="1:5" x14ac:dyDescent="0.25">
      <c r="A27" s="5" t="s">
        <v>5</v>
      </c>
      <c r="B27" s="5" t="s">
        <v>6</v>
      </c>
      <c r="C27" s="6">
        <v>5090</v>
      </c>
      <c r="D27" s="6">
        <v>80983414</v>
      </c>
      <c r="E27" s="4">
        <f t="shared" si="0"/>
        <v>15910.297445972496</v>
      </c>
    </row>
    <row r="28" spans="1:5" x14ac:dyDescent="0.25">
      <c r="A28" s="5" t="s">
        <v>18</v>
      </c>
      <c r="B28" s="5" t="s">
        <v>19</v>
      </c>
      <c r="C28" s="6">
        <v>51224</v>
      </c>
      <c r="D28" s="6">
        <v>63234949</v>
      </c>
      <c r="E28" s="4">
        <f t="shared" si="0"/>
        <v>1234.4789356551616</v>
      </c>
    </row>
    <row r="29" spans="1:5" x14ac:dyDescent="0.25">
      <c r="A29" s="5" t="s">
        <v>47</v>
      </c>
      <c r="B29" s="5" t="s">
        <v>48</v>
      </c>
      <c r="C29" s="6">
        <v>191919</v>
      </c>
      <c r="D29" s="6">
        <v>56274875</v>
      </c>
      <c r="E29" s="4">
        <f t="shared" si="0"/>
        <v>293.22201032727349</v>
      </c>
    </row>
    <row r="30" spans="1:5" x14ac:dyDescent="0.25">
      <c r="A30" s="5" t="s">
        <v>1</v>
      </c>
      <c r="B30" s="5" t="s">
        <v>1</v>
      </c>
      <c r="C30" s="6">
        <v>1949</v>
      </c>
      <c r="D30" s="6">
        <v>13089762</v>
      </c>
      <c r="E30" s="4">
        <f t="shared" si="0"/>
        <v>6716.1426372498718</v>
      </c>
    </row>
    <row r="31" spans="1:5" x14ac:dyDescent="0.25">
      <c r="A31" s="5" t="s">
        <v>50</v>
      </c>
      <c r="B31" s="5" t="s">
        <v>64</v>
      </c>
      <c r="C31" s="6">
        <v>9431</v>
      </c>
      <c r="D31" s="6">
        <v>12454330</v>
      </c>
      <c r="E31" s="4">
        <f t="shared" si="0"/>
        <v>1320.5736401229985</v>
      </c>
    </row>
    <row r="32" spans="1:5" x14ac:dyDescent="0.25">
      <c r="A32" s="5" t="s">
        <v>65</v>
      </c>
      <c r="B32" s="5" t="s">
        <v>40</v>
      </c>
      <c r="C32" s="6">
        <v>8028</v>
      </c>
      <c r="D32" s="6">
        <v>3457276</v>
      </c>
      <c r="E32" s="4">
        <f t="shared" si="0"/>
        <v>430.65221723966118</v>
      </c>
    </row>
    <row r="33" spans="1:5" x14ac:dyDescent="0.25">
      <c r="A33" s="1" t="s">
        <v>55</v>
      </c>
      <c r="C33" s="4">
        <f>SUM(C2:C32)</f>
        <v>262528366</v>
      </c>
      <c r="D33" s="4">
        <f>SUM(D2:D32)</f>
        <v>49296825314</v>
      </c>
      <c r="E33" s="3">
        <f t="shared" si="0"/>
        <v>187.77713839120912</v>
      </c>
    </row>
  </sheetData>
  <sortState xmlns:xlrd2="http://schemas.microsoft.com/office/spreadsheetml/2017/richdata2" ref="A2:E35">
    <sortCondition ref="B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1" ma:contentTypeDescription="Create a new document." ma:contentTypeScope="" ma:versionID="8e7c1b2a58c09a3447287381a41f6282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62c4b0a9686cf527fb8b69f816f9bba0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457EAC-09CF-41DE-89EF-DD1267174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6D8382-8A4A-45EB-9BD9-9BFBA63D6F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8BD7F-6621-49DF-9568-429010B66438}">
  <ds:schemaRefs>
    <ds:schemaRef ds:uri="3d7b2526-b5e4-4c87-bbfb-8018b8d2a493"/>
    <ds:schemaRef ds:uri="http://schemas.microsoft.com/office/2006/metadata/properties"/>
    <ds:schemaRef ds:uri="06a0905b-9efb-4cb0-b4c9-15afeaa22aeb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2019-07-31T19:01:48Z</dcterms:created>
  <dcterms:modified xsi:type="dcterms:W3CDTF">2020-01-28T13:18:49Z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